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45"/>
  </bookViews>
  <sheets>
    <sheet name="с ходьба" sheetId="14" r:id="rId1"/>
    <sheet name="400cб" sheetId="1" r:id="rId2"/>
    <sheet name="100-110 сб" sheetId="15" r:id="rId3"/>
    <sheet name="100ж" sheetId="2" r:id="rId4"/>
    <sheet name="100м" sheetId="3" r:id="rId5"/>
    <sheet name="400ж" sheetId="4" r:id="rId6"/>
    <sheet name="400м" sheetId="5" r:id="rId7"/>
    <sheet name="800ж" sheetId="6" r:id="rId8"/>
    <sheet name="800м" sheetId="7" r:id="rId9"/>
    <sheet name="длина" sheetId="8" r:id="rId10"/>
    <sheet name="шест" sheetId="9" r:id="rId11"/>
    <sheet name="прил. шест" sheetId="12" r:id="rId12"/>
    <sheet name="высота" sheetId="10" r:id="rId13"/>
    <sheet name="прил выс." sheetId="11" r:id="rId14"/>
  </sheets>
  <externalReferences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H80" i="10" l="1"/>
  <c r="H79" i="10"/>
  <c r="H78" i="10"/>
  <c r="O22" i="8"/>
  <c r="O15" i="8"/>
  <c r="O14" i="8"/>
  <c r="O13" i="8"/>
  <c r="O12" i="8"/>
  <c r="J31" i="7"/>
  <c r="J30" i="7"/>
  <c r="J29" i="7"/>
  <c r="J28" i="7"/>
  <c r="J27" i="7"/>
  <c r="J26" i="7"/>
  <c r="J25" i="7"/>
  <c r="J24" i="7"/>
  <c r="J23" i="7"/>
  <c r="J22" i="7"/>
  <c r="J19" i="7"/>
  <c r="J18" i="7"/>
  <c r="J17" i="7"/>
  <c r="J16" i="7"/>
  <c r="J15" i="7"/>
  <c r="J14" i="7"/>
  <c r="J13" i="7"/>
  <c r="J12" i="7"/>
  <c r="J11" i="7"/>
  <c r="J26" i="6"/>
  <c r="J25" i="6"/>
  <c r="J24" i="6"/>
  <c r="J23" i="6"/>
  <c r="J22" i="6"/>
  <c r="J20" i="6"/>
  <c r="J19" i="6"/>
  <c r="J18" i="6"/>
  <c r="J17" i="6"/>
  <c r="J16" i="6"/>
  <c r="J15" i="6"/>
  <c r="J14" i="6"/>
  <c r="J13" i="6"/>
  <c r="J12" i="6"/>
  <c r="J11" i="6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36" i="4"/>
  <c r="J35" i="4"/>
  <c r="J34" i="4"/>
  <c r="J33" i="4"/>
  <c r="J32" i="4"/>
  <c r="J31" i="4"/>
  <c r="J30" i="4"/>
  <c r="J29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37" i="3"/>
  <c r="J36" i="3"/>
  <c r="J35" i="3"/>
  <c r="J34" i="3"/>
  <c r="J33" i="3"/>
  <c r="J32" i="3"/>
  <c r="J31" i="3"/>
  <c r="J30" i="3"/>
  <c r="J29" i="3"/>
  <c r="J28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58" i="2"/>
  <c r="J57" i="2"/>
  <c r="J56" i="2"/>
  <c r="J55" i="2"/>
  <c r="J54" i="2"/>
  <c r="J53" i="2"/>
  <c r="J52" i="2"/>
  <c r="J51" i="2"/>
  <c r="J50" i="2"/>
  <c r="J49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</calcChain>
</file>

<file path=xl/sharedStrings.xml><?xml version="1.0" encoding="utf-8"?>
<sst xmlns="http://schemas.openxmlformats.org/spreadsheetml/2006/main" count="1599" uniqueCount="363">
  <si>
    <t>Управление по физической культуре и спорту мэрии города Ярославля</t>
  </si>
  <si>
    <t>ЛЁГКАЯ АТЛЕТИКА</t>
  </si>
  <si>
    <t xml:space="preserve">Результаты личного первенства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</si>
  <si>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Ярославль,</t>
  </si>
  <si>
    <t>стадион "Шинник"</t>
  </si>
  <si>
    <t>Бег на 400 м с/б</t>
  </si>
  <si>
    <t>Начало сор.:</t>
  </si>
  <si>
    <t>М</t>
  </si>
  <si>
    <t>Фамилия, имя участника</t>
  </si>
  <si>
    <t>№ уч.</t>
  </si>
  <si>
    <t>год рожд.</t>
  </si>
  <si>
    <t>Заяв. р-д</t>
  </si>
  <si>
    <t>Территория</t>
  </si>
  <si>
    <t>Организация,город</t>
  </si>
  <si>
    <t>Результат</t>
  </si>
  <si>
    <t>Вып.
разр.</t>
  </si>
  <si>
    <t>Ф.И.О. тренера</t>
  </si>
  <si>
    <t>фин. забеги</t>
  </si>
  <si>
    <t>Забеги</t>
  </si>
  <si>
    <t>2р</t>
  </si>
  <si>
    <t>Ярославская</t>
  </si>
  <si>
    <t>Фролова Екатерина</t>
  </si>
  <si>
    <t>КМС</t>
  </si>
  <si>
    <t>I</t>
  </si>
  <si>
    <t>Филинова С.К., Лыкова О.В.</t>
  </si>
  <si>
    <t>1р</t>
  </si>
  <si>
    <t>Ивановская</t>
  </si>
  <si>
    <t>3р</t>
  </si>
  <si>
    <t>Антропова Юлия</t>
  </si>
  <si>
    <t>Шашин Сергей</t>
  </si>
  <si>
    <t>Васильев Антон</t>
  </si>
  <si>
    <t>Ярославль, СДЮСШОР-19</t>
  </si>
  <si>
    <t>Хрущев И.Е.</t>
  </si>
  <si>
    <t>Бег на 100 м</t>
  </si>
  <si>
    <t>забеги</t>
  </si>
  <si>
    <t>финал</t>
  </si>
  <si>
    <t>Финал</t>
  </si>
  <si>
    <t>Пивентьевы С.А., И.В.</t>
  </si>
  <si>
    <t>Лемехова Полина</t>
  </si>
  <si>
    <t>Переславль, ДЮСШ</t>
  </si>
  <si>
    <t>Воронин Е.А.</t>
  </si>
  <si>
    <t>Видманова Ю.В.</t>
  </si>
  <si>
    <t>Васильева Юлия</t>
  </si>
  <si>
    <t>Цветкова Н.В.</t>
  </si>
  <si>
    <t>Карманов Ю.А.</t>
  </si>
  <si>
    <t>Горбакова Юлия</t>
  </si>
  <si>
    <t>1ю</t>
  </si>
  <si>
    <t>Хрущева Л.В.</t>
  </si>
  <si>
    <t>2ю</t>
  </si>
  <si>
    <t>кмс</t>
  </si>
  <si>
    <t>Станкевич В.А.</t>
  </si>
  <si>
    <t>Маханова Ксения</t>
  </si>
  <si>
    <t>Кушев Данил</t>
  </si>
  <si>
    <t>Балуев Александр</t>
  </si>
  <si>
    <t>Клейменов А.Н.</t>
  </si>
  <si>
    <t>Елисеев Кирилл</t>
  </si>
  <si>
    <t>Васин В.Н.</t>
  </si>
  <si>
    <t>Бег на 400 м</t>
  </si>
  <si>
    <t>Смирнова Анна</t>
  </si>
  <si>
    <t>Москаленко Анастасия</t>
  </si>
  <si>
    <t>Ащерина Александра</t>
  </si>
  <si>
    <t>Тюленев С.А.</t>
  </si>
  <si>
    <t>Мурзаева Анна</t>
  </si>
  <si>
    <t>Рябова Яна</t>
  </si>
  <si>
    <t>Гордеева Анастасия</t>
  </si>
  <si>
    <t>Кудлай Анастасия</t>
  </si>
  <si>
    <t>Шаруев Тимофей</t>
  </si>
  <si>
    <t>Рогатин Дмитрий</t>
  </si>
  <si>
    <t>Бровкин Юрий</t>
  </si>
  <si>
    <t>Бег на 800 м</t>
  </si>
  <si>
    <t>Попова Валерия</t>
  </si>
  <si>
    <t>Шкарупа Илья</t>
  </si>
  <si>
    <t>Васнецов Павел</t>
  </si>
  <si>
    <t>Круговой К.Н.</t>
  </si>
  <si>
    <t>Костров Дмитрий</t>
  </si>
  <si>
    <t>МС</t>
  </si>
  <si>
    <t>Результаты личного первенства</t>
  </si>
  <si>
    <t>Финальные соревнования</t>
  </si>
  <si>
    <t>Место</t>
  </si>
  <si>
    <t>Нагр.
№</t>
  </si>
  <si>
    <t>Г.р.</t>
  </si>
  <si>
    <t>Заяв.разряд</t>
  </si>
  <si>
    <t>Организация, город</t>
  </si>
  <si>
    <t>Результаты попыток</t>
  </si>
  <si>
    <t>х</t>
  </si>
  <si>
    <t>3ю</t>
  </si>
  <si>
    <t>Фамилия, имя</t>
  </si>
  <si>
    <t>-</t>
  </si>
  <si>
    <t>б/р</t>
  </si>
  <si>
    <t>Нач. выс.</t>
  </si>
  <si>
    <t>Разряд</t>
  </si>
  <si>
    <t>Высоты</t>
  </si>
  <si>
    <t>А</t>
  </si>
  <si>
    <t>Б</t>
  </si>
  <si>
    <t>Рез-т</t>
  </si>
  <si>
    <t>о</t>
  </si>
  <si>
    <t>ххх</t>
  </si>
  <si>
    <t>Дубова Анастасия</t>
  </si>
  <si>
    <t>хо</t>
  </si>
  <si>
    <t>ххо</t>
  </si>
  <si>
    <t>Фадеев Алексей</t>
  </si>
  <si>
    <t>Фин. заход</t>
  </si>
  <si>
    <t>Ярославль, ГУ ЯО "СШОР по ла и адап. спорту</t>
  </si>
  <si>
    <t>Лагунов Вячеслав</t>
  </si>
  <si>
    <t>Замурий Анастасия</t>
  </si>
  <si>
    <t>Терентьева Алена</t>
  </si>
  <si>
    <t>Голубцова Анита</t>
  </si>
  <si>
    <t>Ипатова Полина</t>
  </si>
  <si>
    <t>Гурьянова Алина</t>
  </si>
  <si>
    <t>Корешкова Алла</t>
  </si>
  <si>
    <t>Богачева Алена</t>
  </si>
  <si>
    <t>Амирова Элина</t>
  </si>
  <si>
    <t>Ананьев Вячеслав</t>
  </si>
  <si>
    <t>Темнякова А.В.</t>
  </si>
  <si>
    <t>Платонов Лев</t>
  </si>
  <si>
    <t>Жаботин Андрей</t>
  </si>
  <si>
    <t>Лобков Александр</t>
  </si>
  <si>
    <t>Козинцев Сергей</t>
  </si>
  <si>
    <t>Титов Антон</t>
  </si>
  <si>
    <t>Егорычева Дарья</t>
  </si>
  <si>
    <t>Стайновская Владислава</t>
  </si>
  <si>
    <t>Чибунина Мария</t>
  </si>
  <si>
    <t>Трусова Екатерина</t>
  </si>
  <si>
    <t>Валяева С.П.</t>
  </si>
  <si>
    <t>Крутова Елизавета</t>
  </si>
  <si>
    <t>Зараковский Е.Р.</t>
  </si>
  <si>
    <t>Чугунова Алина</t>
  </si>
  <si>
    <t>Сорокина Елизавета</t>
  </si>
  <si>
    <t>Качур Тихон</t>
  </si>
  <si>
    <t>Сокаев Никита</t>
  </si>
  <si>
    <t>Амур Нуреддин</t>
  </si>
  <si>
    <t>Колесник Дмитрий</t>
  </si>
  <si>
    <t>Донских Сергей</t>
  </si>
  <si>
    <t>Гаврилюк Юрий</t>
  </si>
  <si>
    <t>Балашов Михаил</t>
  </si>
  <si>
    <t>Варшавский Артем</t>
  </si>
  <si>
    <t>Тараканова Полина</t>
  </si>
  <si>
    <t>Белкина Екатерина</t>
  </si>
  <si>
    <t>Шамина Анастасия</t>
  </si>
  <si>
    <t>Куприянова Юлия</t>
  </si>
  <si>
    <t>Сироткин Мирон</t>
  </si>
  <si>
    <t>Тихонов Олег</t>
  </si>
  <si>
    <t>Решетин Александр</t>
  </si>
  <si>
    <t>легкоатлетическая площадка , г. Ярославль - Чкалова, 20</t>
  </si>
  <si>
    <t>Прыжок в длину</t>
  </si>
  <si>
    <t>Мелещенко М.А.</t>
  </si>
  <si>
    <t>Кротов Константин</t>
  </si>
  <si>
    <t>Прыжок с шестом</t>
  </si>
  <si>
    <t>Елфимов Арсений</t>
  </si>
  <si>
    <t>С.А. Тюленев</t>
  </si>
  <si>
    <t>Ю.Ф. Тараканова</t>
  </si>
  <si>
    <t>Главный судья, судья ВК</t>
  </si>
  <si>
    <t>прыжок с шестом</t>
  </si>
  <si>
    <t>приложение - технический протокол</t>
  </si>
  <si>
    <t>№ п/п</t>
  </si>
  <si>
    <t>Лучший рез-т</t>
  </si>
  <si>
    <t>Прыжок в высоту</t>
  </si>
  <si>
    <t>Балашов Даниил</t>
  </si>
  <si>
    <t>Федорова Татьяна</t>
  </si>
  <si>
    <t>Бонь Елизавета</t>
  </si>
  <si>
    <t>"Открытие летнего легкоатлетического сезона сезона</t>
  </si>
  <si>
    <t>памяти тренера-преподавателя Л.А. Лузина"</t>
  </si>
  <si>
    <t>01 мая 2017 г.</t>
  </si>
  <si>
    <t>Бег на 100-110 м с/б</t>
  </si>
  <si>
    <t>01.05.2017 г.-10:30</t>
  </si>
  <si>
    <t xml:space="preserve">девушки 2000-2001 г.р. </t>
  </si>
  <si>
    <t>Фин. забеги</t>
  </si>
  <si>
    <t>Чехович Валерия</t>
  </si>
  <si>
    <t>Ярославль, ГУ ЯО "СШОР по л/а и адап. спорту"</t>
  </si>
  <si>
    <t>Хухрина Ульяна</t>
  </si>
  <si>
    <t>Иваново,ДЮСШ-1</t>
  </si>
  <si>
    <t>Скобцов А.Ф.</t>
  </si>
  <si>
    <t>Моисеева Елизавета</t>
  </si>
  <si>
    <t>п.п.163.6</t>
  </si>
  <si>
    <t>юноши 2000-2001 г.р.</t>
  </si>
  <si>
    <t>Юдаков Мурат</t>
  </si>
  <si>
    <t>Московская</t>
  </si>
  <si>
    <t>Жуковский, "СШ" Метеор"</t>
  </si>
  <si>
    <t>Юдакова Н.А.</t>
  </si>
  <si>
    <t>стадион "Славнефть"</t>
  </si>
  <si>
    <t xml:space="preserve">девушки 2000-2001 г.р.  </t>
  </si>
  <si>
    <t>01.05.2017 г.-12:55</t>
  </si>
  <si>
    <t>II</t>
  </si>
  <si>
    <t>Лыкова О.В., Филинова С.К.</t>
  </si>
  <si>
    <t>женщины 1999 г.р. и старше</t>
  </si>
  <si>
    <t xml:space="preserve">юноши 2000-2001 г.р. </t>
  </si>
  <si>
    <t>Юдинцев Даниил</t>
  </si>
  <si>
    <t>III</t>
  </si>
  <si>
    <t>Iю</t>
  </si>
  <si>
    <t>мужчины 1999 г.р. и старше</t>
  </si>
  <si>
    <t>Филинова С.К., Иванова И.М., Соколова Н.М.</t>
  </si>
  <si>
    <t>01.05.2017 г.-12:35</t>
  </si>
  <si>
    <t xml:space="preserve">Клейменов А.Н. </t>
  </si>
  <si>
    <t>Чепелева Дарья</t>
  </si>
  <si>
    <t>Кукшина Юлия</t>
  </si>
  <si>
    <t>01.05.2017 г. -11:00</t>
  </si>
  <si>
    <t>01.05.2017 г. -12:35</t>
  </si>
  <si>
    <t>Глазачева Валерия</t>
  </si>
  <si>
    <t>Сошников А.В.</t>
  </si>
  <si>
    <t>Горшкова Юлия</t>
  </si>
  <si>
    <t>Платонова Алиса</t>
  </si>
  <si>
    <t xml:space="preserve">Таракановы Ю.Ф., А.В. </t>
  </si>
  <si>
    <t>Панкова Елизавета</t>
  </si>
  <si>
    <t>Панарина Анна</t>
  </si>
  <si>
    <t>Крючкова Анастасия</t>
  </si>
  <si>
    <t>Кострюкова Дарья</t>
  </si>
  <si>
    <t>Копкова Татьяна</t>
  </si>
  <si>
    <t>Дарманян Эльмира</t>
  </si>
  <si>
    <t>Морозова Анна</t>
  </si>
  <si>
    <t>Белозерова Виктория</t>
  </si>
  <si>
    <t>Тарабарова Алина</t>
  </si>
  <si>
    <t>Дехканова Алина</t>
  </si>
  <si>
    <t>Ликучан Анна</t>
  </si>
  <si>
    <t>Петухова Евгения</t>
  </si>
  <si>
    <t>Виноградова Есения</t>
  </si>
  <si>
    <t>Андреева Полина</t>
  </si>
  <si>
    <t>Толстикова Анна</t>
  </si>
  <si>
    <t>Рутц Мария</t>
  </si>
  <si>
    <t>Сарычева Анастасия</t>
  </si>
  <si>
    <t>Попова Александра</t>
  </si>
  <si>
    <t>Филимендикова Анна</t>
  </si>
  <si>
    <t>Ожог Даниэлла</t>
  </si>
  <si>
    <t>Хвитько Эвелина</t>
  </si>
  <si>
    <t>Иванова Виктория</t>
  </si>
  <si>
    <t>п.п.162.7</t>
  </si>
  <si>
    <t>женщины 1999 г.р.  и старше</t>
  </si>
  <si>
    <t>Чистякова Юлия</t>
  </si>
  <si>
    <t>Филинова С.К.</t>
  </si>
  <si>
    <t>Кибалина Ольга</t>
  </si>
  <si>
    <t>Ожог Анастасия</t>
  </si>
  <si>
    <t>Хиневич Мария</t>
  </si>
  <si>
    <t>Николаева Анна</t>
  </si>
  <si>
    <t>01.05.2017 г. -11:25</t>
  </si>
  <si>
    <t>01.05.2017 г. -12:40</t>
  </si>
  <si>
    <t>Купченко Олег</t>
  </si>
  <si>
    <t>Юников Григорий</t>
  </si>
  <si>
    <t>Корцов Антон</t>
  </si>
  <si>
    <t>Горшков Фёдор</t>
  </si>
  <si>
    <t>Силантьев Михаил</t>
  </si>
  <si>
    <t>Горбачев Арсений</t>
  </si>
  <si>
    <t>Макарычев Владимир</t>
  </si>
  <si>
    <t>Чистяков Илья</t>
  </si>
  <si>
    <t>Филинов Матвей</t>
  </si>
  <si>
    <t>Медведев Матвей</t>
  </si>
  <si>
    <t>мужчины 1999 г.р.  и старше</t>
  </si>
  <si>
    <t>Распопов Александр</t>
  </si>
  <si>
    <t>Атаев Какамырат</t>
  </si>
  <si>
    <t>Нелуш Ярослав</t>
  </si>
  <si>
    <t>Аверушко Томаш</t>
  </si>
  <si>
    <t>Морару Василий</t>
  </si>
  <si>
    <t>Шолупов Андрей</t>
  </si>
  <si>
    <t>Макртчан Артек</t>
  </si>
  <si>
    <t>Сапожников В.П.</t>
  </si>
  <si>
    <t>01.05.2017  г. -11:45</t>
  </si>
  <si>
    <t>Хабарова Альбина</t>
  </si>
  <si>
    <t>Дубовая Анастасия</t>
  </si>
  <si>
    <t>Козлова Наталья</t>
  </si>
  <si>
    <t>Китарова Маргарита</t>
  </si>
  <si>
    <t>Никитина Эльвира</t>
  </si>
  <si>
    <t>Смурыгина Алена</t>
  </si>
  <si>
    <t>Загрывняк Виктория</t>
  </si>
  <si>
    <t>Арефьева Анна</t>
  </si>
  <si>
    <t>Садырина Елена</t>
  </si>
  <si>
    <t>Васильева Екатерина</t>
  </si>
  <si>
    <t>Майоршина Надежда</t>
  </si>
  <si>
    <t>Горелова Полина</t>
  </si>
  <si>
    <t>01.05.2017 г. -11:55</t>
  </si>
  <si>
    <t>Мирончук Максим</t>
  </si>
  <si>
    <t>Дыбов Алексей</t>
  </si>
  <si>
    <t>Чернопятов Илья</t>
  </si>
  <si>
    <t>Князев Игорь</t>
  </si>
  <si>
    <t>Зубишин Александр</t>
  </si>
  <si>
    <t>Шолупов Кирилл</t>
  </si>
  <si>
    <t>Квасов Михаил</t>
  </si>
  <si>
    <t>Горячев Андрей</t>
  </si>
  <si>
    <t>Степанов Андрей</t>
  </si>
  <si>
    <t>Казанцев Юрий</t>
  </si>
  <si>
    <t>Таракановы Ю.Ф., А.В., Кузнецов А.Н.</t>
  </si>
  <si>
    <t>Шлапаченко Андрей</t>
  </si>
  <si>
    <t>Ровшенов Эзис</t>
  </si>
  <si>
    <t>Ксенофонтов Сергей</t>
  </si>
  <si>
    <t>Чирков Дмитрий</t>
  </si>
  <si>
    <t>Фамильнов Андрей</t>
  </si>
  <si>
    <t>Польской Александр</t>
  </si>
  <si>
    <t>Смагулов Айдар</t>
  </si>
  <si>
    <t>1996</t>
  </si>
  <si>
    <t>Смирнов Александр</t>
  </si>
  <si>
    <t>Юдин Андрей</t>
  </si>
  <si>
    <t>Кошелев Виктор</t>
  </si>
  <si>
    <t>Вьюгин Илья</t>
  </si>
  <si>
    <t>Гурин Дмитрий</t>
  </si>
  <si>
    <t>01.05.2017 г. -12:15</t>
  </si>
  <si>
    <t>Круть Анна</t>
  </si>
  <si>
    <t>Александрова Вероника</t>
  </si>
  <si>
    <t>Павлюшина Дарья</t>
  </si>
  <si>
    <t>Черная Анна</t>
  </si>
  <si>
    <t>Арефьева Мария</t>
  </si>
  <si>
    <t>Воронкова Анастасия</t>
  </si>
  <si>
    <t>Дмитриева Анастасия</t>
  </si>
  <si>
    <t>Карамышева Анастасия</t>
  </si>
  <si>
    <t>Тараканова Ю.Ф., А.В.</t>
  </si>
  <si>
    <t>Максименко Анастасия</t>
  </si>
  <si>
    <t>Лидонова Александра</t>
  </si>
  <si>
    <t>Ярославль, ЯГМУ</t>
  </si>
  <si>
    <t>Шаймарданов В.М.</t>
  </si>
  <si>
    <t>Камешкова Алена</t>
  </si>
  <si>
    <t>01.05.2017 г. -12:25</t>
  </si>
  <si>
    <t>Ширшов Сергей</t>
  </si>
  <si>
    <t>Малахов Захар</t>
  </si>
  <si>
    <t>Герасимчук Алексей</t>
  </si>
  <si>
    <t>Филинова С.К., Тараканова Ю.Ф., А.В.</t>
  </si>
  <si>
    <t>Ерин Артемий</t>
  </si>
  <si>
    <t>Шахов Степан</t>
  </si>
  <si>
    <t>Шахов Иван</t>
  </si>
  <si>
    <t>Якимович Владимир</t>
  </si>
  <si>
    <t>Архангельская</t>
  </si>
  <si>
    <t>Котлас</t>
  </si>
  <si>
    <t>Комлев С.А.</t>
  </si>
  <si>
    <t>Мусаб Мустафа</t>
  </si>
  <si>
    <t>Ишангулыев Мердан</t>
  </si>
  <si>
    <t>Соколов Руслан</t>
  </si>
  <si>
    <t>Агапов Евгений</t>
  </si>
  <si>
    <t>Тюленев С.А. (г. Ярославль)</t>
  </si>
  <si>
    <t>Тараканова Ю.Ф. (г. Ярославль)</t>
  </si>
  <si>
    <t>Спортивная ходьба 3000м</t>
  </si>
  <si>
    <t>"Открытие летнего легкоатлетического сезона сезона памяти тренера-преподавателя Л.А. Лузина"</t>
  </si>
  <si>
    <t>30 апреля 2017 г.</t>
  </si>
  <si>
    <t xml:space="preserve"> -10:30</t>
  </si>
  <si>
    <t>Ярославль, СДЮСШОР - 19</t>
  </si>
  <si>
    <t>IIю</t>
  </si>
  <si>
    <t>IIIю</t>
  </si>
  <si>
    <t>Секретарь</t>
  </si>
  <si>
    <t>легкоатлетическая площадка "Ярославль" , 30 апреля 2017 г.</t>
  </si>
  <si>
    <t>Юноши 2000-2001 г.р.</t>
  </si>
  <si>
    <t>Рыбинск, МУ СШОР-2</t>
  </si>
  <si>
    <t>Кирильцев Тимур</t>
  </si>
  <si>
    <t>Руденко В.Г., Огвоздина Т.В.</t>
  </si>
  <si>
    <t>Васендин Егор</t>
  </si>
  <si>
    <t>Громов Лев</t>
  </si>
  <si>
    <t>Кирильцев Руслан</t>
  </si>
  <si>
    <t>Просвирин Илья</t>
  </si>
  <si>
    <t>Девушки 2000-2001 г.р.</t>
  </si>
  <si>
    <t>Девушки 1997-1998г.р.</t>
  </si>
  <si>
    <t>Главный судья, судья 1 кат.</t>
  </si>
  <si>
    <t>Главный секретарь, судья 1 кат.</t>
  </si>
  <si>
    <t>Мужчины 1999 г.р. и старше</t>
  </si>
  <si>
    <t>12:00</t>
  </si>
  <si>
    <t xml:space="preserve">Бабашкин В.М. </t>
  </si>
  <si>
    <t>Шкорупеев Илья</t>
  </si>
  <si>
    <t>Федоров Евгений</t>
  </si>
  <si>
    <t>Волошенко Сергей</t>
  </si>
  <si>
    <t>Сергеев Максим</t>
  </si>
  <si>
    <t>Пестриков Борис</t>
  </si>
  <si>
    <t>Погодин Артем</t>
  </si>
  <si>
    <t>Антонова Полина</t>
  </si>
  <si>
    <t>Окопная Ульяна</t>
  </si>
  <si>
    <t>Шафранская Анастасия</t>
  </si>
  <si>
    <t>прыжок в высоту</t>
  </si>
  <si>
    <t>12:30</t>
  </si>
  <si>
    <t>х-</t>
  </si>
  <si>
    <t xml:space="preserve">мужчины 1999 г.р. и старше  </t>
  </si>
  <si>
    <t>девушки 1999-2000 г.р.</t>
  </si>
  <si>
    <t>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</si>
</sst>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ss.0;@"/>
    <numFmt numFmtId="165" formatCode="m:ss.0;@"/>
    <numFmt numFmtId="166" formatCode="s.0;@"/>
    <numFmt numFmtId="167" formatCode="m:ss.0"/>
    <numFmt numFmtId="168" formatCode="ss.00;@"/>
    <numFmt numFmtId="169" formatCode="ss.0"/>
    <numFmt numFmtId="170" formatCode="dd/mm/yy;@"/>
    <numFmt numFmtId="171" formatCode="s.00;@"/>
  </numFmts>
  <fonts count="26" x14ac:knownFonts="1">
    <font>
      <sz val="11"/>
      <color theme="1"/>
      <name val="Calibri"/>
      <family val="2"/>
      <scheme val="minor"/>
    </font>
    <font>
      <sz val="16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i/>
      <sz val="12"/>
      <name val="Cambria"/>
      <family val="1"/>
      <charset val="204"/>
      <scheme val="maj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7"/>
      <name val="Arial"/>
      <family val="2"/>
      <charset val="204"/>
    </font>
    <font>
      <i/>
      <sz val="14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5" fillId="0" borderId="0" xfId="0" applyFont="1" applyBorder="1" applyAlignment="1"/>
    <xf numFmtId="14" fontId="8" fillId="0" borderId="0" xfId="0" applyNumberFormat="1" applyFont="1" applyAlignment="1"/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/>
    <xf numFmtId="0" fontId="8" fillId="0" borderId="7" xfId="0" applyFont="1" applyBorder="1" applyAlignment="1">
      <alignment horizontal="center"/>
    </xf>
    <xf numFmtId="164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/>
    <xf numFmtId="164" fontId="9" fillId="0" borderId="8" xfId="0" applyNumberFormat="1" applyFont="1" applyBorder="1" applyAlignment="1"/>
    <xf numFmtId="0" fontId="0" fillId="0" borderId="8" xfId="0" applyNumberForma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0" fontId="9" fillId="0" borderId="7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8" fillId="0" borderId="8" xfId="0" applyNumberFormat="1" applyFont="1" applyBorder="1" applyAlignment="1"/>
    <xf numFmtId="0" fontId="8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Border="1"/>
    <xf numFmtId="164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/>
    <xf numFmtId="0" fontId="9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9" xfId="0" applyNumberFormat="1" applyFont="1" applyBorder="1" applyAlignment="1"/>
    <xf numFmtId="0" fontId="9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9" fillId="0" borderId="9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7" fontId="9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wrapText="1"/>
    </xf>
    <xf numFmtId="14" fontId="8" fillId="0" borderId="8" xfId="0" applyNumberFormat="1" applyFont="1" applyBorder="1" applyAlignment="1">
      <alignment wrapText="1"/>
    </xf>
    <xf numFmtId="166" fontId="9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/>
    <xf numFmtId="0" fontId="9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164" fontId="9" fillId="0" borderId="13" xfId="0" applyNumberFormat="1" applyFont="1" applyBorder="1" applyAlignment="1"/>
    <xf numFmtId="0" fontId="9" fillId="0" borderId="13" xfId="0" applyFont="1" applyBorder="1"/>
    <xf numFmtId="0" fontId="9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0" fillId="0" borderId="8" xfId="0" applyBorder="1"/>
    <xf numFmtId="168" fontId="0" fillId="0" borderId="0" xfId="0" applyNumberForma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/>
    <xf numFmtId="0" fontId="0" fillId="0" borderId="9" xfId="0" applyBorder="1" applyAlignment="1">
      <alignment horizontal="center"/>
    </xf>
    <xf numFmtId="0" fontId="9" fillId="0" borderId="9" xfId="0" applyFont="1" applyBorder="1" applyAlignment="1"/>
    <xf numFmtId="168" fontId="0" fillId="0" borderId="9" xfId="0" applyNumberForma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/>
    <xf numFmtId="14" fontId="8" fillId="0" borderId="6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/>
    <xf numFmtId="0" fontId="13" fillId="0" borderId="0" xfId="0" applyFont="1" applyBorder="1" applyAlignment="1"/>
    <xf numFmtId="0" fontId="17" fillId="0" borderId="0" xfId="0" applyFont="1"/>
    <xf numFmtId="0" fontId="13" fillId="0" borderId="0" xfId="0" applyFont="1" applyAlignment="1">
      <alignment horizontal="center"/>
    </xf>
    <xf numFmtId="169" fontId="17" fillId="0" borderId="0" xfId="0" applyNumberFormat="1" applyFont="1" applyAlignment="1">
      <alignment horizontal="center"/>
    </xf>
    <xf numFmtId="169" fontId="17" fillId="0" borderId="0" xfId="0" applyNumberFormat="1" applyFont="1"/>
    <xf numFmtId="49" fontId="6" fillId="0" borderId="1" xfId="0" applyNumberFormat="1" applyFont="1" applyBorder="1" applyAlignment="1"/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0" fontId="19" fillId="2" borderId="21" xfId="0" applyNumberFormat="1" applyFont="1" applyFill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9" fillId="0" borderId="9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1" fillId="0" borderId="8" xfId="0" applyFont="1" applyBorder="1"/>
    <xf numFmtId="0" fontId="21" fillId="0" borderId="7" xfId="0" applyFont="1" applyBorder="1"/>
    <xf numFmtId="0" fontId="1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 vertical="center"/>
    </xf>
    <xf numFmtId="171" fontId="9" fillId="0" borderId="7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9" fillId="0" borderId="13" xfId="0" applyFont="1" applyBorder="1" applyAlignment="1"/>
    <xf numFmtId="49" fontId="9" fillId="0" borderId="8" xfId="0" applyNumberFormat="1" applyFont="1" applyBorder="1" applyAlignment="1">
      <alignment horizontal="center"/>
    </xf>
    <xf numFmtId="0" fontId="21" fillId="0" borderId="9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1" fillId="0" borderId="0" xfId="0" applyFont="1" applyBorder="1"/>
    <xf numFmtId="0" fontId="9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7" fillId="0" borderId="0" xfId="0" applyFont="1" applyBorder="1"/>
    <xf numFmtId="0" fontId="16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8" xfId="0" applyFont="1" applyBorder="1" applyAlignment="1"/>
    <xf numFmtId="0" fontId="19" fillId="0" borderId="9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0" fontId="21" fillId="0" borderId="13" xfId="0" applyFont="1" applyBorder="1" applyAlignment="1"/>
    <xf numFmtId="0" fontId="23" fillId="0" borderId="0" xfId="0" applyFont="1"/>
    <xf numFmtId="170" fontId="8" fillId="0" borderId="1" xfId="0" applyNumberFormat="1" applyFont="1" applyBorder="1" applyAlignment="1"/>
    <xf numFmtId="0" fontId="21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0" fontId="19" fillId="0" borderId="14" xfId="0" applyFont="1" applyBorder="1"/>
    <xf numFmtId="2" fontId="6" fillId="0" borderId="13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9" fillId="0" borderId="0" xfId="0" applyFont="1"/>
    <xf numFmtId="171" fontId="9" fillId="0" borderId="8" xfId="0" applyNumberFormat="1" applyFont="1" applyBorder="1" applyAlignment="1">
      <alignment horizontal="center"/>
    </xf>
    <xf numFmtId="0" fontId="21" fillId="0" borderId="7" xfId="0" applyFont="1" applyBorder="1" applyAlignment="1"/>
    <xf numFmtId="164" fontId="21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168" fontId="9" fillId="0" borderId="9" xfId="0" applyNumberFormat="1" applyFont="1" applyBorder="1" applyAlignment="1">
      <alignment horizontal="center"/>
    </xf>
    <xf numFmtId="167" fontId="9" fillId="0" borderId="9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166" fontId="9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8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/>
    <xf numFmtId="171" fontId="9" fillId="0" borderId="14" xfId="0" applyNumberFormat="1" applyFont="1" applyBorder="1" applyAlignment="1">
      <alignment horizontal="center"/>
    </xf>
    <xf numFmtId="0" fontId="0" fillId="0" borderId="7" xfId="0" applyBorder="1"/>
    <xf numFmtId="167" fontId="9" fillId="0" borderId="0" xfId="0" applyNumberFormat="1" applyFont="1" applyBorder="1" applyAlignment="1">
      <alignment horizontal="center"/>
    </xf>
    <xf numFmtId="0" fontId="10" fillId="0" borderId="7" xfId="0" applyFont="1" applyBorder="1"/>
    <xf numFmtId="165" fontId="0" fillId="0" borderId="7" xfId="0" applyNumberForma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21" fillId="0" borderId="9" xfId="0" applyFont="1" applyBorder="1" applyAlignment="1"/>
    <xf numFmtId="0" fontId="24" fillId="0" borderId="7" xfId="0" applyFont="1" applyBorder="1"/>
    <xf numFmtId="171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164" fontId="9" fillId="0" borderId="13" xfId="0" applyNumberFormat="1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8" xfId="0" applyFont="1" applyBorder="1"/>
    <xf numFmtId="2" fontId="16" fillId="0" borderId="8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19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1" fontId="9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9" fontId="17" fillId="0" borderId="3" xfId="0" applyNumberFormat="1" applyFont="1" applyBorder="1" applyAlignment="1">
      <alignment horizontal="center"/>
    </xf>
    <xf numFmtId="169" fontId="17" fillId="0" borderId="10" xfId="0" applyNumberFormat="1" applyFont="1" applyBorder="1" applyAlignment="1">
      <alignment horizontal="center"/>
    </xf>
    <xf numFmtId="169" fontId="17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17%20&#1054;&#1090;&#1082;&#1088;&#1099;&#1090;&#1080;&#1077;%20&#1089;&#1077;&#1079;&#1086;&#1085;&#1072;\&#1055;&#1088;&#1086;&#1090;&#1086;&#1082;&#1086;&#1083;_&#1083;%20&#1072;%20&#1075;&#1086;&#1088;&#1086;&#1076;%20&#1086;&#1090;&#1082;&#1088;&#1099;&#1090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\Desktop\&#1044;&#1086;&#1082;&#1091;&#1084;&#1077;&#1085;&#1090;&#1099;\&#1057;&#1086;&#1088;&#1077;&#1074;&#1085;&#1086;&#1074;&#1072;&#1085;&#1080;&#1103;\2016\6%20&#1050;&#1091;&#1073;&#1086;&#1082;%20&#1075;.%20&#1071;&#1088;&#1086;&#1089;&#1083;&#1072;&#1074;&#1083;&#1103;\&#1055;&#1088;&#1086;&#1090;&#1086;&#1082;&#1086;&#1083;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ж100"/>
      <sheetName val="м100"/>
      <sheetName val="м400"/>
      <sheetName val="ж400"/>
      <sheetName val="м800"/>
      <sheetName val="ж800"/>
      <sheetName val="ж1500"/>
      <sheetName val="финалы"/>
      <sheetName val="м1500"/>
      <sheetName val="ядро"/>
      <sheetName val="итог город"/>
      <sheetName val="шест"/>
      <sheetName val="прил шест"/>
      <sheetName val="высота"/>
      <sheetName val="прил. высота"/>
      <sheetName val="барьеры"/>
      <sheetName val="длина"/>
      <sheetName val="сх"/>
      <sheetName val="диск"/>
      <sheetName val="копье"/>
      <sheetName val="молот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1.4699074074074072E-4</v>
          </cell>
          <cell r="H4">
            <v>1.550925925925926E-4</v>
          </cell>
          <cell r="I4">
            <v>1.6435185185185183E-4</v>
          </cell>
          <cell r="J4">
            <v>1.7592592592592592E-4</v>
          </cell>
        </row>
        <row r="6">
          <cell r="D6">
            <v>5.7291666666666667E-4</v>
          </cell>
          <cell r="E6">
            <v>6.018518518518519E-4</v>
          </cell>
          <cell r="F6">
            <v>6.4814814814814813E-4</v>
          </cell>
          <cell r="G6">
            <v>6.9444444444444447E-4</v>
          </cell>
          <cell r="H6">
            <v>7.5231481481481471E-4</v>
          </cell>
          <cell r="I6">
            <v>8.1018518518518516E-4</v>
          </cell>
          <cell r="J6">
            <v>8.6805555555555551E-4</v>
          </cell>
        </row>
        <row r="7">
          <cell r="D7">
            <v>1.3136574074074075E-3</v>
          </cell>
          <cell r="E7">
            <v>1.3773148148148147E-3</v>
          </cell>
          <cell r="F7">
            <v>1.5046296296296294E-3</v>
          </cell>
          <cell r="G7">
            <v>1.6203703703703703E-3</v>
          </cell>
          <cell r="H7">
            <v>1.736111111111111E-3</v>
          </cell>
          <cell r="I7">
            <v>1.8518518518518517E-3</v>
          </cell>
          <cell r="J7">
            <v>1.9675925925925928E-3</v>
          </cell>
        </row>
        <row r="25">
          <cell r="D25">
            <v>1.4236111111111112E-4</v>
          </cell>
          <cell r="E25">
            <v>1.5046296296296297E-4</v>
          </cell>
          <cell r="F25">
            <v>1.5972222222222223E-4</v>
          </cell>
          <cell r="G25">
            <v>1.7129629629629632E-4</v>
          </cell>
          <cell r="H25">
            <v>1.8287037037037038E-4</v>
          </cell>
          <cell r="I25">
            <v>1.9675925925925926E-4</v>
          </cell>
          <cell r="J25">
            <v>2.0833333333333335E-4</v>
          </cell>
        </row>
        <row r="27">
          <cell r="D27">
            <v>6.5972222222222213E-4</v>
          </cell>
          <cell r="E27">
            <v>7.0601851851851847E-4</v>
          </cell>
          <cell r="F27">
            <v>7.5231481481481471E-4</v>
          </cell>
          <cell r="G27">
            <v>8.1018518518518516E-4</v>
          </cell>
          <cell r="H27">
            <v>8.7962962962962962E-4</v>
          </cell>
          <cell r="I27">
            <v>9.4907407407407408E-4</v>
          </cell>
          <cell r="J27">
            <v>1.0185185185185186E-3</v>
          </cell>
        </row>
        <row r="28">
          <cell r="D28">
            <v>1.5509259259259261E-3</v>
          </cell>
          <cell r="E28">
            <v>1.6666666666666668E-3</v>
          </cell>
          <cell r="F28">
            <v>1.7824074074074072E-3</v>
          </cell>
          <cell r="G28">
            <v>1.9097222222222222E-3</v>
          </cell>
          <cell r="H28">
            <v>2.0833333333333333E-3</v>
          </cell>
          <cell r="I28">
            <v>2.2569444444444447E-3</v>
          </cell>
          <cell r="J28">
            <v>2.4305555555555556E-3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М60"/>
      <sheetName val="д60"/>
      <sheetName val="Д600"/>
      <sheetName val="М600"/>
      <sheetName val="финалы"/>
      <sheetName val="д300"/>
      <sheetName val="М 300"/>
      <sheetName val="прил. в"/>
      <sheetName val=" высота"/>
      <sheetName val="прил.ш."/>
      <sheetName val="шест"/>
      <sheetName val="М1000м"/>
      <sheetName val="итог"/>
      <sheetName val="ядро"/>
      <sheetName val="д1000"/>
      <sheetName val="барьеры"/>
    </sheetNames>
    <sheetDataSet>
      <sheetData sheetId="0" refreshError="1">
        <row r="3">
          <cell r="C3" t="str">
            <v>МС</v>
          </cell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</row>
        <row r="35">
          <cell r="C35">
            <v>4</v>
          </cell>
          <cell r="D35">
            <v>3.5</v>
          </cell>
          <cell r="E35">
            <v>3</v>
          </cell>
          <cell r="F35">
            <v>2.8</v>
          </cell>
          <cell r="G35">
            <v>2.4</v>
          </cell>
          <cell r="H35">
            <v>2.2000000000000002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I17" sqref="I17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5" t="s">
        <v>324</v>
      </c>
      <c r="G7" s="255"/>
      <c r="H7" s="255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57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8"/>
      <c r="E9" s="248"/>
      <c r="F9" s="248"/>
      <c r="G9" s="248"/>
      <c r="H9" s="251" t="s">
        <v>17</v>
      </c>
      <c r="I9" s="252"/>
      <c r="J9" s="246"/>
      <c r="K9" s="250"/>
    </row>
    <row r="10" spans="1:11" ht="15.75" x14ac:dyDescent="0.25">
      <c r="A10" s="3"/>
      <c r="B10" s="3"/>
      <c r="C10" s="3"/>
      <c r="D10" s="3"/>
      <c r="E10" s="3"/>
      <c r="F10" s="253" t="s">
        <v>165</v>
      </c>
      <c r="G10" s="253"/>
      <c r="H10" s="4"/>
      <c r="I10" s="254" t="s">
        <v>101</v>
      </c>
      <c r="J10" s="254"/>
      <c r="K10" s="5" t="s">
        <v>191</v>
      </c>
    </row>
    <row r="11" spans="1:11" x14ac:dyDescent="0.25">
      <c r="A11" s="6">
        <v>1</v>
      </c>
      <c r="B11" s="7" t="s">
        <v>138</v>
      </c>
      <c r="C11" s="8">
        <v>620</v>
      </c>
      <c r="D11" s="9">
        <v>2001</v>
      </c>
      <c r="E11" s="10" t="s">
        <v>19</v>
      </c>
      <c r="F11" s="11" t="s">
        <v>20</v>
      </c>
      <c r="G11" s="135" t="s">
        <v>102</v>
      </c>
      <c r="H11" s="12"/>
      <c r="I11" s="13">
        <v>1.148726851851852E-2</v>
      </c>
      <c r="J11" s="14" t="s">
        <v>187</v>
      </c>
      <c r="K11" s="19" t="s">
        <v>192</v>
      </c>
    </row>
    <row r="12" spans="1:11" x14ac:dyDescent="0.25">
      <c r="A12" s="24">
        <v>2</v>
      </c>
      <c r="B12" s="16" t="s">
        <v>193</v>
      </c>
      <c r="C12" s="10">
        <v>616</v>
      </c>
      <c r="D12" s="17">
        <v>2000</v>
      </c>
      <c r="E12" s="10" t="s">
        <v>46</v>
      </c>
      <c r="F12" s="11" t="s">
        <v>20</v>
      </c>
      <c r="G12" s="135" t="s">
        <v>102</v>
      </c>
      <c r="H12" s="58"/>
      <c r="I12" s="13">
        <v>1.2806712962962962E-2</v>
      </c>
      <c r="J12" s="14" t="s">
        <v>188</v>
      </c>
      <c r="K12" s="19" t="s">
        <v>192</v>
      </c>
    </row>
    <row r="13" spans="1:11" x14ac:dyDescent="0.25">
      <c r="A13" s="6">
        <v>3</v>
      </c>
      <c r="B13" s="16" t="s">
        <v>194</v>
      </c>
      <c r="C13" s="10">
        <v>260</v>
      </c>
      <c r="D13" s="17">
        <v>2002</v>
      </c>
      <c r="E13" s="10" t="s">
        <v>46</v>
      </c>
      <c r="F13" s="11" t="s">
        <v>20</v>
      </c>
      <c r="G13" s="135" t="s">
        <v>102</v>
      </c>
      <c r="H13" s="18"/>
      <c r="I13" s="13">
        <v>1.2831018518518519E-2</v>
      </c>
      <c r="J13" s="14" t="s">
        <v>188</v>
      </c>
      <c r="K13" s="19" t="s">
        <v>192</v>
      </c>
    </row>
    <row r="14" spans="1:11" ht="15.75" thickBot="1" x14ac:dyDescent="0.3">
      <c r="A14" s="43"/>
      <c r="B14" s="44"/>
      <c r="C14" s="45"/>
      <c r="D14" s="46"/>
      <c r="E14" s="45"/>
      <c r="F14" s="48"/>
      <c r="G14" s="161"/>
      <c r="H14" s="116"/>
      <c r="I14" s="155"/>
      <c r="J14" s="156"/>
      <c r="K14" s="85"/>
    </row>
    <row r="15" spans="1:11" ht="15.75" thickTop="1" x14ac:dyDescent="0.25">
      <c r="A15" s="54"/>
      <c r="B15" s="7"/>
      <c r="C15" s="8"/>
      <c r="D15" s="9"/>
      <c r="E15" s="8"/>
      <c r="F15" s="53"/>
      <c r="G15" s="164"/>
      <c r="H15" s="145"/>
      <c r="I15" s="204"/>
      <c r="J15" s="205"/>
      <c r="K15" s="163"/>
    </row>
    <row r="16" spans="1:11" x14ac:dyDescent="0.25">
      <c r="A16" s="54"/>
      <c r="B16" s="7"/>
      <c r="C16" s="8"/>
      <c r="D16" s="9"/>
      <c r="E16" s="8"/>
      <c r="F16" s="53"/>
      <c r="G16" s="164"/>
      <c r="H16" s="145"/>
      <c r="I16" s="204"/>
      <c r="J16" s="205"/>
      <c r="K16" s="163"/>
    </row>
    <row r="17" spans="2:7" x14ac:dyDescent="0.25">
      <c r="B17" s="195" t="s">
        <v>151</v>
      </c>
      <c r="G17" s="195" t="s">
        <v>322</v>
      </c>
    </row>
    <row r="19" spans="2:7" x14ac:dyDescent="0.25">
      <c r="B19" s="195" t="s">
        <v>151</v>
      </c>
      <c r="G19" s="195" t="s">
        <v>323</v>
      </c>
    </row>
  </sheetData>
  <mergeCells count="22">
    <mergeCell ref="K8:K9"/>
    <mergeCell ref="H9:I9"/>
    <mergeCell ref="F10:G10"/>
    <mergeCell ref="I10:J10"/>
    <mergeCell ref="F7:H7"/>
    <mergeCell ref="I7:J7"/>
    <mergeCell ref="F8:F9"/>
    <mergeCell ref="G8:G9"/>
    <mergeCell ref="H8:I8"/>
    <mergeCell ref="J8:J9"/>
    <mergeCell ref="A8:A9"/>
    <mergeCell ref="B8:B9"/>
    <mergeCell ref="C8:C9"/>
    <mergeCell ref="D8:D9"/>
    <mergeCell ref="E8:E9"/>
    <mergeCell ref="A6:B6"/>
    <mergeCell ref="H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54" sqref="A54:XFD69"/>
    </sheetView>
  </sheetViews>
  <sheetFormatPr defaultRowHeight="15" x14ac:dyDescent="0.25"/>
  <cols>
    <col min="1" max="1" width="4.140625" customWidth="1"/>
    <col min="2" max="2" width="6.140625" customWidth="1"/>
    <col min="3" max="3" width="25.140625" customWidth="1"/>
    <col min="4" max="4" width="6.140625" customWidth="1"/>
    <col min="5" max="5" width="6.7109375" customWidth="1"/>
    <col min="6" max="6" width="13" customWidth="1"/>
    <col min="7" max="7" width="31.85546875" customWidth="1"/>
    <col min="8" max="8" width="7.140625" customWidth="1"/>
    <col min="9" max="10" width="7" customWidth="1"/>
    <col min="11" max="11" width="3.42578125" customWidth="1"/>
    <col min="12" max="12" width="7" customWidth="1"/>
    <col min="13" max="13" width="7.42578125" customWidth="1"/>
    <col min="14" max="14" width="7.140625" customWidth="1"/>
    <col min="15" max="15" width="7" customWidth="1"/>
    <col min="16" max="16" width="5.85546875" customWidth="1"/>
    <col min="17" max="17" width="27.42578125" customWidth="1"/>
  </cols>
  <sheetData>
    <row r="1" spans="1:17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7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0.25" x14ac:dyDescent="0.3">
      <c r="A3" s="243" t="s">
        <v>325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x14ac:dyDescent="0.25">
      <c r="A4" s="278" t="s">
        <v>143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8" customHeight="1" x14ac:dyDescent="0.25">
      <c r="A5" s="279" t="s">
        <v>144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spans="1:17" ht="15.75" x14ac:dyDescent="0.25">
      <c r="A6" s="280" t="s">
        <v>76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7" ht="18.75" customHeight="1" x14ac:dyDescent="0.25">
      <c r="B7" s="94"/>
      <c r="C7" s="281"/>
      <c r="D7" s="281"/>
      <c r="E7" s="281"/>
      <c r="F7" s="281"/>
      <c r="G7" s="281"/>
      <c r="H7" s="281"/>
      <c r="I7" s="281"/>
      <c r="J7" s="95"/>
      <c r="K7" s="95"/>
      <c r="L7" s="95"/>
      <c r="M7" s="96"/>
      <c r="N7" s="240" t="s">
        <v>326</v>
      </c>
      <c r="O7" s="240"/>
      <c r="P7" s="240"/>
      <c r="Q7" s="240"/>
    </row>
    <row r="8" spans="1:17" ht="15" customHeight="1" x14ac:dyDescent="0.25">
      <c r="A8" s="97" t="s">
        <v>165</v>
      </c>
      <c r="B8" s="98"/>
      <c r="C8" s="98"/>
      <c r="D8" s="99"/>
      <c r="E8" s="100"/>
      <c r="F8" s="97"/>
      <c r="G8" s="100"/>
      <c r="H8" s="101"/>
      <c r="I8" s="102"/>
      <c r="J8" s="103"/>
      <c r="K8" s="103"/>
      <c r="L8" s="282" t="s">
        <v>77</v>
      </c>
      <c r="M8" s="282"/>
      <c r="N8" s="282"/>
      <c r="O8" s="282"/>
      <c r="P8" s="282"/>
      <c r="Q8" s="104" t="s">
        <v>327</v>
      </c>
    </row>
    <row r="9" spans="1:17" ht="15" customHeight="1" x14ac:dyDescent="0.25">
      <c r="A9" s="247" t="s">
        <v>78</v>
      </c>
      <c r="B9" s="245" t="s">
        <v>79</v>
      </c>
      <c r="C9" s="267" t="s">
        <v>8</v>
      </c>
      <c r="D9" s="249" t="s">
        <v>80</v>
      </c>
      <c r="E9" s="273" t="s">
        <v>81</v>
      </c>
      <c r="F9" s="247" t="s">
        <v>12</v>
      </c>
      <c r="G9" s="247" t="s">
        <v>82</v>
      </c>
      <c r="H9" s="283" t="s">
        <v>83</v>
      </c>
      <c r="I9" s="284"/>
      <c r="J9" s="284"/>
      <c r="K9" s="284"/>
      <c r="L9" s="284"/>
      <c r="M9" s="284"/>
      <c r="N9" s="285"/>
      <c r="O9" s="247" t="s">
        <v>14</v>
      </c>
      <c r="P9" s="245" t="s">
        <v>15</v>
      </c>
      <c r="Q9" s="267" t="s">
        <v>16</v>
      </c>
    </row>
    <row r="10" spans="1:17" ht="12.75" customHeight="1" x14ac:dyDescent="0.25">
      <c r="A10" s="270"/>
      <c r="B10" s="271"/>
      <c r="C10" s="272"/>
      <c r="D10" s="272"/>
      <c r="E10" s="274"/>
      <c r="F10" s="271"/>
      <c r="G10" s="271"/>
      <c r="H10" s="276">
        <v>1</v>
      </c>
      <c r="I10" s="249">
        <v>2</v>
      </c>
      <c r="J10" s="249">
        <v>3</v>
      </c>
      <c r="K10" s="105"/>
      <c r="L10" s="249">
        <v>4</v>
      </c>
      <c r="M10" s="249">
        <v>5</v>
      </c>
      <c r="N10" s="249">
        <v>6</v>
      </c>
      <c r="O10" s="270"/>
      <c r="P10" s="271"/>
      <c r="Q10" s="268"/>
    </row>
    <row r="11" spans="1:17" ht="11.25" customHeight="1" x14ac:dyDescent="0.25">
      <c r="A11" s="248"/>
      <c r="B11" s="246"/>
      <c r="C11" s="250"/>
      <c r="D11" s="250"/>
      <c r="E11" s="275"/>
      <c r="F11" s="246"/>
      <c r="G11" s="246"/>
      <c r="H11" s="277"/>
      <c r="I11" s="250"/>
      <c r="J11" s="250"/>
      <c r="K11" s="106"/>
      <c r="L11" s="250"/>
      <c r="M11" s="250"/>
      <c r="N11" s="250"/>
      <c r="O11" s="248"/>
      <c r="P11" s="246"/>
      <c r="Q11" s="269"/>
    </row>
    <row r="12" spans="1:17" x14ac:dyDescent="0.25">
      <c r="A12" s="107">
        <v>1</v>
      </c>
      <c r="B12" s="108"/>
      <c r="C12" s="67" t="s">
        <v>199</v>
      </c>
      <c r="D12" s="71">
        <v>2003</v>
      </c>
      <c r="E12" s="71" t="s">
        <v>27</v>
      </c>
      <c r="F12" s="25" t="s">
        <v>20</v>
      </c>
      <c r="G12" s="41" t="s">
        <v>328</v>
      </c>
      <c r="H12" s="112">
        <v>4.5</v>
      </c>
      <c r="I12" s="112">
        <v>4.8</v>
      </c>
      <c r="J12" s="112">
        <v>4.7</v>
      </c>
      <c r="K12" s="114"/>
      <c r="L12" s="113" t="s">
        <v>84</v>
      </c>
      <c r="M12" s="113" t="s">
        <v>84</v>
      </c>
      <c r="N12" s="113" t="s">
        <v>87</v>
      </c>
      <c r="O12" s="111">
        <f>MAX(H12:N12)</f>
        <v>4.8</v>
      </c>
      <c r="P12" s="108" t="s">
        <v>187</v>
      </c>
      <c r="Q12" s="26" t="s">
        <v>40</v>
      </c>
    </row>
    <row r="13" spans="1:17" x14ac:dyDescent="0.25">
      <c r="A13" s="107">
        <v>2</v>
      </c>
      <c r="B13" s="108"/>
      <c r="C13" s="67" t="s">
        <v>215</v>
      </c>
      <c r="D13" s="71">
        <v>2005</v>
      </c>
      <c r="E13" s="71" t="s">
        <v>46</v>
      </c>
      <c r="F13" s="25" t="s">
        <v>20</v>
      </c>
      <c r="G13" s="41" t="s">
        <v>328</v>
      </c>
      <c r="H13" s="112">
        <v>3.5</v>
      </c>
      <c r="I13" s="112">
        <v>3.5</v>
      </c>
      <c r="J13" s="112" t="s">
        <v>84</v>
      </c>
      <c r="K13" s="114"/>
      <c r="L13" s="113">
        <v>4</v>
      </c>
      <c r="M13" s="113">
        <v>3.85</v>
      </c>
      <c r="N13" s="113">
        <v>3.8</v>
      </c>
      <c r="O13" s="111">
        <f>MAX(H13:N13)</f>
        <v>4</v>
      </c>
      <c r="P13" s="12" t="s">
        <v>329</v>
      </c>
      <c r="Q13" s="67" t="s">
        <v>40</v>
      </c>
    </row>
    <row r="14" spans="1:17" x14ac:dyDescent="0.25">
      <c r="A14" s="107">
        <v>3</v>
      </c>
      <c r="B14" s="108"/>
      <c r="C14" s="67" t="s">
        <v>213</v>
      </c>
      <c r="D14" s="71">
        <v>2002</v>
      </c>
      <c r="E14" s="71" t="s">
        <v>27</v>
      </c>
      <c r="F14" s="27" t="s">
        <v>20</v>
      </c>
      <c r="G14" s="224" t="s">
        <v>168</v>
      </c>
      <c r="H14" s="109" t="s">
        <v>84</v>
      </c>
      <c r="I14" s="110">
        <v>3.9</v>
      </c>
      <c r="J14" s="110">
        <v>3.65</v>
      </c>
      <c r="K14" s="115"/>
      <c r="L14" s="110">
        <v>3.95</v>
      </c>
      <c r="M14" s="110">
        <v>3.82</v>
      </c>
      <c r="N14" s="110">
        <v>3.88</v>
      </c>
      <c r="O14" s="111">
        <f>MAX(H14:N14)</f>
        <v>3.95</v>
      </c>
      <c r="P14" s="12" t="s">
        <v>330</v>
      </c>
      <c r="Q14" s="67" t="s">
        <v>183</v>
      </c>
    </row>
    <row r="15" spans="1:17" x14ac:dyDescent="0.25">
      <c r="A15" s="108">
        <v>4</v>
      </c>
      <c r="B15" s="108"/>
      <c r="C15" s="67" t="s">
        <v>158</v>
      </c>
      <c r="D15" s="71">
        <v>2002</v>
      </c>
      <c r="E15" s="71" t="s">
        <v>27</v>
      </c>
      <c r="F15" s="11" t="s">
        <v>20</v>
      </c>
      <c r="G15" s="224" t="s">
        <v>168</v>
      </c>
      <c r="H15" s="112">
        <v>3.1</v>
      </c>
      <c r="I15" s="112">
        <v>3.8</v>
      </c>
      <c r="J15" s="112" t="s">
        <v>84</v>
      </c>
      <c r="K15" s="114"/>
      <c r="L15" s="113" t="s">
        <v>87</v>
      </c>
      <c r="M15" s="113" t="s">
        <v>87</v>
      </c>
      <c r="N15" s="113" t="s">
        <v>87</v>
      </c>
      <c r="O15" s="111">
        <f>MAX(H15:N15)</f>
        <v>3.8</v>
      </c>
      <c r="P15" s="12" t="s">
        <v>330</v>
      </c>
      <c r="Q15" s="26" t="s">
        <v>145</v>
      </c>
    </row>
    <row r="16" spans="1:17" ht="15.75" thickBot="1" x14ac:dyDescent="0.3">
      <c r="A16" s="116"/>
      <c r="B16" s="116"/>
      <c r="C16" s="48"/>
      <c r="D16" s="43"/>
      <c r="E16" s="43"/>
      <c r="F16" s="48"/>
      <c r="G16" s="48"/>
      <c r="H16" s="117"/>
      <c r="I16" s="117"/>
      <c r="J16" s="117"/>
      <c r="K16" s="118"/>
      <c r="L16" s="119"/>
      <c r="M16" s="119"/>
      <c r="N16" s="119"/>
      <c r="O16" s="120"/>
      <c r="P16" s="116"/>
      <c r="Q16" s="51"/>
    </row>
    <row r="17" spans="1:17" ht="15" customHeight="1" thickTop="1" x14ac:dyDescent="0.25">
      <c r="A17" s="145"/>
      <c r="B17" s="145"/>
      <c r="C17" s="53"/>
      <c r="D17" s="54"/>
      <c r="E17" s="54"/>
      <c r="F17" s="53"/>
      <c r="G17" s="53"/>
      <c r="H17" s="165"/>
      <c r="I17" s="165"/>
      <c r="J17" s="165"/>
      <c r="K17" s="8"/>
      <c r="L17" s="95"/>
      <c r="M17" s="96"/>
      <c r="N17" s="240"/>
      <c r="O17" s="240"/>
      <c r="P17" s="240"/>
      <c r="Q17" s="240"/>
    </row>
    <row r="18" spans="1:17" ht="18" x14ac:dyDescent="0.25">
      <c r="A18" s="97" t="s">
        <v>189</v>
      </c>
      <c r="F18" s="97"/>
      <c r="G18" s="100"/>
      <c r="H18" s="101"/>
      <c r="I18" s="102"/>
      <c r="J18" s="103"/>
      <c r="K18" s="103"/>
      <c r="L18" s="282" t="s">
        <v>77</v>
      </c>
      <c r="M18" s="282"/>
      <c r="N18" s="282"/>
      <c r="O18" s="282"/>
      <c r="P18" s="282"/>
      <c r="Q18" s="104" t="s">
        <v>327</v>
      </c>
    </row>
    <row r="19" spans="1:17" x14ac:dyDescent="0.25">
      <c r="A19" s="247" t="s">
        <v>78</v>
      </c>
      <c r="B19" s="245" t="s">
        <v>79</v>
      </c>
      <c r="C19" s="249" t="s">
        <v>86</v>
      </c>
      <c r="D19" s="249" t="s">
        <v>80</v>
      </c>
      <c r="E19" s="273" t="s">
        <v>81</v>
      </c>
      <c r="F19" s="247" t="s">
        <v>12</v>
      </c>
      <c r="G19" s="247" t="s">
        <v>82</v>
      </c>
      <c r="H19" s="283" t="s">
        <v>83</v>
      </c>
      <c r="I19" s="284"/>
      <c r="J19" s="284"/>
      <c r="K19" s="284"/>
      <c r="L19" s="284"/>
      <c r="M19" s="284"/>
      <c r="N19" s="285"/>
      <c r="O19" s="247" t="s">
        <v>14</v>
      </c>
      <c r="P19" s="245" t="s">
        <v>15</v>
      </c>
      <c r="Q19" s="267" t="s">
        <v>16</v>
      </c>
    </row>
    <row r="20" spans="1:17" ht="12.75" customHeight="1" x14ac:dyDescent="0.25">
      <c r="A20" s="270"/>
      <c r="B20" s="271"/>
      <c r="C20" s="272"/>
      <c r="D20" s="272"/>
      <c r="E20" s="274"/>
      <c r="F20" s="271"/>
      <c r="G20" s="271"/>
      <c r="H20" s="276">
        <v>1</v>
      </c>
      <c r="I20" s="249">
        <v>2</v>
      </c>
      <c r="J20" s="249">
        <v>3</v>
      </c>
      <c r="K20" s="105"/>
      <c r="L20" s="249">
        <v>4</v>
      </c>
      <c r="M20" s="249">
        <v>5</v>
      </c>
      <c r="N20" s="249">
        <v>6</v>
      </c>
      <c r="O20" s="270"/>
      <c r="P20" s="271"/>
      <c r="Q20" s="268"/>
    </row>
    <row r="21" spans="1:17" ht="6.75" customHeight="1" x14ac:dyDescent="0.25">
      <c r="A21" s="248"/>
      <c r="B21" s="246"/>
      <c r="C21" s="250"/>
      <c r="D21" s="250"/>
      <c r="E21" s="275"/>
      <c r="F21" s="246"/>
      <c r="G21" s="246"/>
      <c r="H21" s="277"/>
      <c r="I21" s="250"/>
      <c r="J21" s="250"/>
      <c r="K21" s="106"/>
      <c r="L21" s="250"/>
      <c r="M21" s="250"/>
      <c r="N21" s="250"/>
      <c r="O21" s="248"/>
      <c r="P21" s="246"/>
      <c r="Q21" s="269"/>
    </row>
    <row r="22" spans="1:17" x14ac:dyDescent="0.25">
      <c r="A22" s="166">
        <v>1</v>
      </c>
      <c r="B22" s="108"/>
      <c r="C22" s="67" t="s">
        <v>146</v>
      </c>
      <c r="D22" s="71">
        <v>1997</v>
      </c>
      <c r="E22" s="71" t="s">
        <v>25</v>
      </c>
      <c r="F22" s="25" t="s">
        <v>20</v>
      </c>
      <c r="G22" s="41" t="s">
        <v>328</v>
      </c>
      <c r="H22" s="112">
        <v>4.5999999999999996</v>
      </c>
      <c r="I22" s="112" t="s">
        <v>84</v>
      </c>
      <c r="J22" s="112">
        <v>5</v>
      </c>
      <c r="K22" s="114"/>
      <c r="L22" s="113">
        <v>6</v>
      </c>
      <c r="M22" s="113">
        <v>5.9</v>
      </c>
      <c r="N22" s="113">
        <v>6.01</v>
      </c>
      <c r="O22" s="111">
        <f>MAX(H22:N22)</f>
        <v>6.01</v>
      </c>
      <c r="P22" s="108" t="s">
        <v>187</v>
      </c>
      <c r="Q22" s="26" t="s">
        <v>40</v>
      </c>
    </row>
    <row r="23" spans="1:17" ht="16.5" thickBot="1" x14ac:dyDescent="0.3">
      <c r="A23" s="121"/>
      <c r="B23" s="121"/>
      <c r="C23" s="122"/>
      <c r="D23" s="123"/>
      <c r="E23" s="123"/>
      <c r="F23" s="122"/>
      <c r="G23" s="122"/>
      <c r="H23" s="124"/>
      <c r="I23" s="124"/>
      <c r="J23" s="124"/>
      <c r="K23" s="125"/>
      <c r="L23" s="126"/>
      <c r="M23" s="126"/>
      <c r="N23" s="126"/>
      <c r="O23" s="127"/>
      <c r="P23" s="121"/>
      <c r="Q23" s="128"/>
    </row>
    <row r="24" spans="1:17" ht="16.5" thickTop="1" x14ac:dyDescent="0.25">
      <c r="D24" s="129"/>
      <c r="E24" s="129"/>
      <c r="F24" s="130"/>
      <c r="G24" s="131"/>
      <c r="H24" s="131"/>
      <c r="I24" s="129"/>
      <c r="J24" s="130"/>
      <c r="K24" s="132"/>
      <c r="M24" s="133"/>
    </row>
    <row r="25" spans="1:17" ht="15.75" x14ac:dyDescent="0.25">
      <c r="K25" s="132"/>
      <c r="M25" s="133"/>
    </row>
    <row r="26" spans="1:17" ht="15.75" x14ac:dyDescent="0.25">
      <c r="K26" s="132"/>
      <c r="M26" s="133"/>
    </row>
    <row r="27" spans="1:17" ht="15.75" x14ac:dyDescent="0.25">
      <c r="K27" s="132"/>
      <c r="M27" s="133"/>
    </row>
    <row r="28" spans="1:17" ht="15" customHeight="1" x14ac:dyDescent="0.25">
      <c r="K28" s="132"/>
      <c r="M28" s="133"/>
    </row>
    <row r="37" ht="15" customHeight="1" x14ac:dyDescent="0.25"/>
  </sheetData>
  <mergeCells count="45">
    <mergeCell ref="N20:N21"/>
    <mergeCell ref="A6:Q6"/>
    <mergeCell ref="C7:I7"/>
    <mergeCell ref="N7:Q7"/>
    <mergeCell ref="N17:Q17"/>
    <mergeCell ref="L18:P18"/>
    <mergeCell ref="L8:P8"/>
    <mergeCell ref="A9:A11"/>
    <mergeCell ref="B9:B11"/>
    <mergeCell ref="C9:C11"/>
    <mergeCell ref="D9:D11"/>
    <mergeCell ref="E9:E11"/>
    <mergeCell ref="F9:F11"/>
    <mergeCell ref="G9:G11"/>
    <mergeCell ref="H9:N9"/>
    <mergeCell ref="O9:O11"/>
    <mergeCell ref="P9:P11"/>
    <mergeCell ref="A1:Q1"/>
    <mergeCell ref="A2:Q2"/>
    <mergeCell ref="A3:Q3"/>
    <mergeCell ref="A4:Q4"/>
    <mergeCell ref="A5:Q5"/>
    <mergeCell ref="Q9:Q11"/>
    <mergeCell ref="H10:H11"/>
    <mergeCell ref="I10:I11"/>
    <mergeCell ref="J10:J11"/>
    <mergeCell ref="L10:L11"/>
    <mergeCell ref="M10:M11"/>
    <mergeCell ref="N10:N11"/>
    <mergeCell ref="Q19:Q21"/>
    <mergeCell ref="A19:A21"/>
    <mergeCell ref="B19:B21"/>
    <mergeCell ref="C19:C21"/>
    <mergeCell ref="D19:D21"/>
    <mergeCell ref="E19:E21"/>
    <mergeCell ref="F19:F21"/>
    <mergeCell ref="G19:G21"/>
    <mergeCell ref="H19:N19"/>
    <mergeCell ref="O19:O21"/>
    <mergeCell ref="P19:P21"/>
    <mergeCell ref="H20:H21"/>
    <mergeCell ref="I20:I21"/>
    <mergeCell ref="J20:J21"/>
    <mergeCell ref="L20:L21"/>
    <mergeCell ref="M20:M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19" sqref="F19"/>
    </sheetView>
  </sheetViews>
  <sheetFormatPr defaultRowHeight="15" x14ac:dyDescent="0.25"/>
  <cols>
    <col min="1" max="1" width="5.140625" customWidth="1"/>
    <col min="2" max="2" width="25.5703125" customWidth="1"/>
    <col min="3" max="3" width="6.28515625" customWidth="1"/>
    <col min="4" max="4" width="7.140625" customWidth="1"/>
    <col min="5" max="5" width="11.85546875" customWidth="1"/>
    <col min="6" max="6" width="37.42578125" customWidth="1"/>
    <col min="7" max="7" width="8.140625" customWidth="1"/>
    <col min="8" max="8" width="7.85546875" customWidth="1"/>
    <col min="9" max="9" width="38.28515625" customWidth="1"/>
  </cols>
  <sheetData>
    <row r="1" spans="1:9" ht="22.5" x14ac:dyDescent="0.3">
      <c r="A1" s="242" t="s">
        <v>1</v>
      </c>
      <c r="B1" s="242"/>
      <c r="C1" s="242"/>
      <c r="D1" s="242"/>
      <c r="E1" s="242"/>
      <c r="F1" s="242"/>
      <c r="G1" s="242"/>
      <c r="H1" s="242"/>
      <c r="I1" s="242"/>
    </row>
    <row r="2" spans="1:9" ht="18" x14ac:dyDescent="0.25">
      <c r="A2" s="289" t="s">
        <v>325</v>
      </c>
      <c r="B2" s="289"/>
      <c r="C2" s="289"/>
      <c r="D2" s="289"/>
      <c r="E2" s="289"/>
      <c r="F2" s="289"/>
      <c r="G2" s="289"/>
      <c r="H2" s="289"/>
      <c r="I2" s="289"/>
    </row>
    <row r="3" spans="1:9" ht="20.25" x14ac:dyDescent="0.3">
      <c r="A3" s="243" t="s">
        <v>332</v>
      </c>
      <c r="B3" s="243"/>
      <c r="C3" s="243"/>
      <c r="D3" s="243"/>
      <c r="E3" s="243"/>
      <c r="F3" s="243"/>
      <c r="G3" s="243"/>
      <c r="H3" s="243"/>
      <c r="I3" s="243"/>
    </row>
    <row r="4" spans="1:9" ht="18" x14ac:dyDescent="0.25">
      <c r="A4" s="290"/>
      <c r="B4" s="290"/>
      <c r="C4" s="152"/>
      <c r="D4" s="99"/>
      <c r="E4" s="99"/>
      <c r="F4" s="152" t="s">
        <v>147</v>
      </c>
      <c r="G4" s="152"/>
      <c r="H4" s="152"/>
      <c r="I4" s="152"/>
    </row>
    <row r="5" spans="1:9" ht="18" customHeight="1" x14ac:dyDescent="0.25">
      <c r="A5" s="290"/>
      <c r="B5" s="290"/>
      <c r="C5" s="168"/>
      <c r="D5" s="168"/>
      <c r="E5" s="168"/>
      <c r="F5" s="169" t="s">
        <v>333</v>
      </c>
      <c r="G5" s="291"/>
      <c r="H5" s="291"/>
      <c r="I5" s="97"/>
    </row>
    <row r="6" spans="1:9" ht="15" customHeight="1" x14ac:dyDescent="0.25">
      <c r="A6" s="292" t="s">
        <v>7</v>
      </c>
      <c r="B6" s="286" t="s">
        <v>86</v>
      </c>
      <c r="C6" s="286" t="s">
        <v>80</v>
      </c>
      <c r="D6" s="245" t="s">
        <v>90</v>
      </c>
      <c r="E6" s="247" t="s">
        <v>12</v>
      </c>
      <c r="F6" s="286" t="s">
        <v>82</v>
      </c>
      <c r="G6" s="287" t="s">
        <v>94</v>
      </c>
      <c r="H6" s="245" t="s">
        <v>15</v>
      </c>
      <c r="I6" s="267" t="s">
        <v>16</v>
      </c>
    </row>
    <row r="7" spans="1:9" ht="18.75" customHeight="1" x14ac:dyDescent="0.25">
      <c r="A7" s="293"/>
      <c r="B7" s="286"/>
      <c r="C7" s="286"/>
      <c r="D7" s="246"/>
      <c r="E7" s="246"/>
      <c r="F7" s="286"/>
      <c r="G7" s="288"/>
      <c r="H7" s="246"/>
      <c r="I7" s="269"/>
    </row>
    <row r="8" spans="1:9" ht="15" customHeight="1" x14ac:dyDescent="0.25">
      <c r="A8" s="107">
        <v>1</v>
      </c>
      <c r="B8" s="65" t="s">
        <v>148</v>
      </c>
      <c r="C8" s="146">
        <v>2001</v>
      </c>
      <c r="D8" s="12" t="s">
        <v>22</v>
      </c>
      <c r="E8" s="25" t="s">
        <v>20</v>
      </c>
      <c r="F8" s="41" t="s">
        <v>334</v>
      </c>
      <c r="G8" s="187">
        <v>4</v>
      </c>
      <c r="H8" s="12" t="s">
        <v>182</v>
      </c>
      <c r="I8" s="26" t="s">
        <v>37</v>
      </c>
    </row>
    <row r="9" spans="1:9" x14ac:dyDescent="0.25">
      <c r="A9" s="147">
        <v>2</v>
      </c>
      <c r="B9" s="65" t="s">
        <v>335</v>
      </c>
      <c r="C9" s="146">
        <v>2003</v>
      </c>
      <c r="D9" s="12" t="s">
        <v>46</v>
      </c>
      <c r="E9" s="225" t="s">
        <v>20</v>
      </c>
      <c r="F9" s="178" t="s">
        <v>102</v>
      </c>
      <c r="G9" s="187">
        <v>2.6</v>
      </c>
      <c r="H9" s="12" t="s">
        <v>329</v>
      </c>
      <c r="I9" s="26" t="s">
        <v>336</v>
      </c>
    </row>
    <row r="10" spans="1:9" ht="15" customHeight="1" x14ac:dyDescent="0.25">
      <c r="A10" s="147">
        <v>3</v>
      </c>
      <c r="B10" s="65" t="s">
        <v>337</v>
      </c>
      <c r="C10" s="146">
        <v>2005</v>
      </c>
      <c r="D10" s="12" t="s">
        <v>85</v>
      </c>
      <c r="E10" s="25" t="s">
        <v>20</v>
      </c>
      <c r="F10" s="175" t="s">
        <v>102</v>
      </c>
      <c r="G10" s="191">
        <v>2.2999999999999998</v>
      </c>
      <c r="H10" s="12" t="s">
        <v>330</v>
      </c>
      <c r="I10" s="39" t="s">
        <v>336</v>
      </c>
    </row>
    <row r="11" spans="1:9" x14ac:dyDescent="0.25">
      <c r="A11" s="12">
        <v>4</v>
      </c>
      <c r="B11" s="65" t="s">
        <v>338</v>
      </c>
      <c r="C11" s="146">
        <v>2006</v>
      </c>
      <c r="D11" s="12"/>
      <c r="E11" s="25" t="s">
        <v>20</v>
      </c>
      <c r="F11" s="175" t="s">
        <v>102</v>
      </c>
      <c r="G11" s="191">
        <v>1.9</v>
      </c>
      <c r="H11" s="12" t="s">
        <v>88</v>
      </c>
      <c r="I11" s="39" t="s">
        <v>336</v>
      </c>
    </row>
    <row r="12" spans="1:9" x14ac:dyDescent="0.25">
      <c r="A12" s="12">
        <v>5</v>
      </c>
      <c r="B12" s="65" t="s">
        <v>339</v>
      </c>
      <c r="C12" s="146">
        <v>2005</v>
      </c>
      <c r="D12" s="12"/>
      <c r="E12" s="25" t="s">
        <v>20</v>
      </c>
      <c r="F12" s="175" t="s">
        <v>102</v>
      </c>
      <c r="G12" s="187">
        <v>1.9</v>
      </c>
      <c r="H12" s="12" t="s">
        <v>88</v>
      </c>
      <c r="I12" s="39" t="s">
        <v>336</v>
      </c>
    </row>
    <row r="13" spans="1:9" ht="16.5" thickBot="1" x14ac:dyDescent="0.3">
      <c r="A13" s="170"/>
      <c r="B13" s="74"/>
      <c r="C13" s="141"/>
      <c r="D13" s="75"/>
      <c r="E13" s="75"/>
      <c r="F13" s="74"/>
      <c r="G13" s="171"/>
      <c r="H13" s="172"/>
      <c r="I13" s="74"/>
    </row>
    <row r="14" spans="1:9" ht="15" customHeight="1" thickTop="1" x14ac:dyDescent="0.25">
      <c r="A14" s="129"/>
      <c r="B14" s="130"/>
      <c r="C14" s="131"/>
      <c r="D14" s="129"/>
      <c r="E14" s="129"/>
      <c r="F14" s="130"/>
      <c r="G14" s="173"/>
      <c r="H14" s="137"/>
      <c r="I14" s="130"/>
    </row>
    <row r="15" spans="1:9" ht="18" x14ac:dyDescent="0.25">
      <c r="A15" s="290"/>
      <c r="B15" s="290"/>
      <c r="C15" s="168"/>
      <c r="D15" s="168"/>
      <c r="E15" s="168"/>
      <c r="F15" s="169" t="s">
        <v>345</v>
      </c>
      <c r="G15" s="291"/>
      <c r="H15" s="291"/>
      <c r="I15" s="97"/>
    </row>
    <row r="16" spans="1:9" x14ac:dyDescent="0.25">
      <c r="A16" s="292" t="s">
        <v>7</v>
      </c>
      <c r="B16" s="286" t="s">
        <v>86</v>
      </c>
      <c r="C16" s="286" t="s">
        <v>80</v>
      </c>
      <c r="D16" s="245" t="s">
        <v>90</v>
      </c>
      <c r="E16" s="247" t="s">
        <v>12</v>
      </c>
      <c r="F16" s="286" t="s">
        <v>82</v>
      </c>
      <c r="G16" s="287" t="s">
        <v>94</v>
      </c>
      <c r="H16" s="245" t="s">
        <v>15</v>
      </c>
      <c r="I16" s="267" t="s">
        <v>16</v>
      </c>
    </row>
    <row r="17" spans="1:9" x14ac:dyDescent="0.25">
      <c r="A17" s="293"/>
      <c r="B17" s="286"/>
      <c r="C17" s="286"/>
      <c r="D17" s="246"/>
      <c r="E17" s="246"/>
      <c r="F17" s="286"/>
      <c r="G17" s="288"/>
      <c r="H17" s="246"/>
      <c r="I17" s="269"/>
    </row>
    <row r="18" spans="1:9" ht="16.5" customHeight="1" x14ac:dyDescent="0.25">
      <c r="A18" s="107">
        <v>1</v>
      </c>
      <c r="B18" s="144" t="s">
        <v>340</v>
      </c>
      <c r="C18" s="167">
        <v>1995</v>
      </c>
      <c r="D18" s="108" t="s">
        <v>22</v>
      </c>
      <c r="E18" s="225" t="s">
        <v>20</v>
      </c>
      <c r="F18" s="178" t="s">
        <v>102</v>
      </c>
      <c r="G18" s="187">
        <v>4.8</v>
      </c>
      <c r="H18" s="12" t="s">
        <v>49</v>
      </c>
      <c r="I18" s="26" t="s">
        <v>336</v>
      </c>
    </row>
    <row r="19" spans="1:9" ht="15.75" thickBot="1" x14ac:dyDescent="0.3">
      <c r="A19" s="226"/>
      <c r="B19" s="227"/>
      <c r="C19" s="228"/>
      <c r="D19" s="116"/>
      <c r="E19" s="47"/>
      <c r="F19" s="221"/>
      <c r="G19" s="229"/>
      <c r="H19" s="116"/>
      <c r="I19" s="230"/>
    </row>
    <row r="20" spans="1:9" ht="15" customHeight="1" thickTop="1" x14ac:dyDescent="0.25">
      <c r="A20" s="129"/>
      <c r="B20" s="130"/>
      <c r="C20" s="131"/>
      <c r="D20" s="129"/>
      <c r="E20" s="129"/>
      <c r="F20" s="130"/>
      <c r="G20" s="173"/>
      <c r="H20" s="137"/>
      <c r="I20" s="130"/>
    </row>
    <row r="21" spans="1:9" ht="15.75" x14ac:dyDescent="0.25">
      <c r="A21" s="129"/>
      <c r="B21" s="130"/>
      <c r="C21" s="131"/>
      <c r="D21" s="129"/>
      <c r="E21" s="129"/>
      <c r="F21" s="130"/>
      <c r="G21" s="173"/>
      <c r="H21" s="137"/>
      <c r="I21" s="130"/>
    </row>
    <row r="22" spans="1:9" ht="15.75" x14ac:dyDescent="0.25">
      <c r="A22" s="129"/>
      <c r="B22" s="130"/>
      <c r="C22" s="131"/>
      <c r="D22" s="129"/>
      <c r="E22" s="129"/>
      <c r="F22" s="130"/>
      <c r="G22" s="173"/>
      <c r="H22" s="137"/>
      <c r="I22" s="130"/>
    </row>
    <row r="23" spans="1:9" ht="15.75" x14ac:dyDescent="0.25">
      <c r="A23" s="129"/>
      <c r="B23" s="130"/>
      <c r="C23" s="131"/>
      <c r="D23" s="129"/>
      <c r="E23" s="129"/>
      <c r="F23" s="130"/>
      <c r="G23" s="173"/>
      <c r="H23" s="137"/>
      <c r="I23" s="130"/>
    </row>
    <row r="24" spans="1:9" ht="15.75" x14ac:dyDescent="0.25">
      <c r="A24" s="129"/>
      <c r="B24" s="130"/>
      <c r="C24" s="131"/>
      <c r="D24" s="129"/>
      <c r="E24" s="129"/>
      <c r="F24" s="130"/>
      <c r="G24" s="173"/>
      <c r="H24" s="137"/>
      <c r="I24" s="130"/>
    </row>
    <row r="25" spans="1:9" ht="15.75" x14ac:dyDescent="0.25">
      <c r="A25" s="129"/>
      <c r="B25" s="130"/>
      <c r="C25" s="131"/>
      <c r="D25" s="129"/>
      <c r="E25" s="129"/>
      <c r="F25" s="130"/>
      <c r="G25" s="173"/>
      <c r="H25" s="137"/>
      <c r="I25" s="130"/>
    </row>
    <row r="26" spans="1:9" ht="15.75" x14ac:dyDescent="0.25">
      <c r="A26" s="129"/>
      <c r="B26" s="130"/>
      <c r="C26" s="131"/>
      <c r="D26" s="129"/>
      <c r="E26" s="129"/>
      <c r="F26" s="130"/>
      <c r="G26" s="173"/>
      <c r="H26" s="137"/>
      <c r="I26" s="130"/>
    </row>
    <row r="27" spans="1:9" ht="15.75" x14ac:dyDescent="0.25">
      <c r="A27" s="129"/>
      <c r="B27" s="130"/>
      <c r="C27" s="131"/>
      <c r="D27" s="129"/>
      <c r="E27" s="129"/>
      <c r="F27" s="130"/>
      <c r="G27" s="173"/>
      <c r="H27" s="137"/>
      <c r="I27" s="130"/>
    </row>
    <row r="28" spans="1:9" ht="15.75" x14ac:dyDescent="0.25">
      <c r="A28" s="129"/>
      <c r="B28" s="130"/>
      <c r="C28" s="131"/>
      <c r="D28" s="129"/>
      <c r="E28" s="129"/>
      <c r="F28" s="130"/>
      <c r="G28" s="173"/>
      <c r="H28" s="137"/>
      <c r="I28" s="130"/>
    </row>
    <row r="29" spans="1:9" ht="15.75" x14ac:dyDescent="0.25">
      <c r="A29" s="129"/>
      <c r="B29" s="130"/>
      <c r="C29" s="131"/>
      <c r="D29" s="129"/>
      <c r="E29" s="129"/>
      <c r="F29" s="130"/>
      <c r="G29" s="173"/>
      <c r="H29" s="137"/>
      <c r="I29" s="130"/>
    </row>
    <row r="30" spans="1:9" ht="15.75" x14ac:dyDescent="0.25">
      <c r="A30" s="129"/>
      <c r="B30" s="130"/>
      <c r="C30" s="131"/>
      <c r="D30" s="129"/>
      <c r="E30" s="129"/>
      <c r="F30" s="130"/>
      <c r="G30" s="173"/>
      <c r="H30" s="137"/>
      <c r="I30" s="130"/>
    </row>
    <row r="31" spans="1:9" ht="15.75" x14ac:dyDescent="0.25">
      <c r="A31" s="129"/>
      <c r="B31" s="130"/>
      <c r="C31" s="131"/>
      <c r="D31" s="129"/>
      <c r="E31" s="129"/>
      <c r="F31" s="130"/>
      <c r="G31" s="173"/>
      <c r="H31" s="137"/>
      <c r="I31" s="130"/>
    </row>
    <row r="32" spans="1:9" ht="15.75" x14ac:dyDescent="0.25">
      <c r="A32" s="129"/>
      <c r="B32" s="130"/>
      <c r="C32" s="131"/>
      <c r="D32" s="129"/>
      <c r="E32" s="129"/>
      <c r="F32" s="130"/>
      <c r="G32" s="173"/>
      <c r="H32" s="137"/>
      <c r="I32" s="130"/>
    </row>
    <row r="33" spans="1:9" ht="15.75" x14ac:dyDescent="0.25">
      <c r="A33" s="129"/>
      <c r="B33" s="130"/>
      <c r="C33" s="131"/>
      <c r="D33" s="129"/>
      <c r="E33" s="129"/>
      <c r="F33" s="130"/>
      <c r="G33" s="173"/>
      <c r="H33" s="137"/>
      <c r="I33" s="130"/>
    </row>
    <row r="34" spans="1:9" ht="15.75" x14ac:dyDescent="0.25">
      <c r="A34" s="129"/>
      <c r="B34" s="130"/>
      <c r="C34" s="131"/>
      <c r="D34" s="129"/>
      <c r="E34" s="129"/>
      <c r="F34" s="130"/>
      <c r="G34" s="173"/>
      <c r="H34" s="137"/>
      <c r="I34" s="130"/>
    </row>
    <row r="35" spans="1:9" ht="15.75" x14ac:dyDescent="0.25">
      <c r="A35" s="129"/>
      <c r="B35" s="130"/>
      <c r="C35" s="131"/>
      <c r="D35" s="129"/>
      <c r="E35" s="129"/>
      <c r="F35" s="130"/>
      <c r="G35" s="173"/>
      <c r="H35" s="137"/>
      <c r="I35" s="130"/>
    </row>
    <row r="36" spans="1:9" ht="15.75" x14ac:dyDescent="0.25">
      <c r="A36" s="129"/>
      <c r="B36" s="130"/>
      <c r="C36" s="131"/>
      <c r="D36" s="129"/>
      <c r="E36" s="129"/>
      <c r="F36" s="130"/>
      <c r="G36" s="173"/>
      <c r="H36" s="137"/>
      <c r="I36" s="130"/>
    </row>
    <row r="37" spans="1:9" ht="15.75" x14ac:dyDescent="0.25">
      <c r="A37" s="129"/>
      <c r="B37" s="130"/>
      <c r="C37" s="131"/>
      <c r="D37" s="129"/>
      <c r="E37" s="129"/>
      <c r="F37" s="130"/>
      <c r="G37" s="173"/>
      <c r="H37" s="137"/>
      <c r="I37" s="130"/>
    </row>
    <row r="38" spans="1:9" ht="15.75" x14ac:dyDescent="0.25">
      <c r="A38" s="129"/>
      <c r="B38" s="130"/>
      <c r="C38" s="131"/>
      <c r="D38" s="129"/>
      <c r="E38" s="129"/>
      <c r="F38" s="130"/>
      <c r="G38" s="173"/>
      <c r="H38" s="137"/>
      <c r="I38" s="130"/>
    </row>
    <row r="39" spans="1:9" ht="15.75" x14ac:dyDescent="0.25">
      <c r="A39" s="129"/>
      <c r="B39" s="130"/>
      <c r="C39" s="131"/>
      <c r="D39" s="129"/>
      <c r="E39" s="129"/>
      <c r="F39" s="130"/>
      <c r="G39" s="173"/>
      <c r="H39" s="137"/>
      <c r="I39" s="130"/>
    </row>
    <row r="40" spans="1:9" ht="15.75" x14ac:dyDescent="0.25">
      <c r="A40" s="129"/>
      <c r="B40" s="130"/>
      <c r="C40" s="131"/>
      <c r="D40" s="129"/>
      <c r="E40" s="129"/>
      <c r="F40" s="130"/>
      <c r="G40" s="173"/>
      <c r="H40" s="137"/>
      <c r="I40" s="130"/>
    </row>
    <row r="41" spans="1:9" ht="15.75" x14ac:dyDescent="0.25">
      <c r="A41" s="129"/>
      <c r="B41" s="130"/>
      <c r="C41" s="131"/>
      <c r="D41" s="129"/>
      <c r="E41" s="129"/>
      <c r="F41" s="130"/>
      <c r="G41" s="173"/>
      <c r="H41" s="137"/>
      <c r="I41" s="130"/>
    </row>
  </sheetData>
  <mergeCells count="26">
    <mergeCell ref="I16:I17"/>
    <mergeCell ref="A15:B15"/>
    <mergeCell ref="G15:H15"/>
    <mergeCell ref="A16:A17"/>
    <mergeCell ref="B16:B17"/>
    <mergeCell ref="C16:C17"/>
    <mergeCell ref="D16:D17"/>
    <mergeCell ref="E16:E17"/>
    <mergeCell ref="F16:F17"/>
    <mergeCell ref="G16:G17"/>
    <mergeCell ref="H16:H17"/>
    <mergeCell ref="F6:F7"/>
    <mergeCell ref="G6:G7"/>
    <mergeCell ref="A1:I1"/>
    <mergeCell ref="A2:I2"/>
    <mergeCell ref="A3:I3"/>
    <mergeCell ref="A4:B4"/>
    <mergeCell ref="A5:B5"/>
    <mergeCell ref="G5:H5"/>
    <mergeCell ref="A6:A7"/>
    <mergeCell ref="B6:B7"/>
    <mergeCell ref="H6:H7"/>
    <mergeCell ref="I6:I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M26" sqref="M26:M27"/>
    </sheetView>
  </sheetViews>
  <sheetFormatPr defaultRowHeight="15" x14ac:dyDescent="0.25"/>
  <cols>
    <col min="1" max="1" width="5.28515625" customWidth="1"/>
    <col min="2" max="2" width="4.7109375" customWidth="1"/>
    <col min="3" max="3" width="25.85546875" customWidth="1"/>
    <col min="4" max="4" width="4.85546875" customWidth="1"/>
    <col min="5" max="7" width="4.7109375" customWidth="1"/>
    <col min="8" max="8" width="5.140625" customWidth="1"/>
    <col min="9" max="9" width="4.85546875" customWidth="1"/>
    <col min="10" max="10" width="4.7109375" customWidth="1"/>
    <col min="11" max="12" width="4.85546875" customWidth="1"/>
    <col min="13" max="13" width="5.140625" customWidth="1"/>
    <col min="14" max="14" width="4.42578125" customWidth="1"/>
    <col min="15" max="15" width="4.85546875" customWidth="1"/>
    <col min="16" max="16" width="5" customWidth="1"/>
    <col min="17" max="17" width="4.85546875" customWidth="1"/>
    <col min="18" max="18" width="4.42578125" customWidth="1"/>
    <col min="19" max="19" width="4.85546875" customWidth="1"/>
    <col min="20" max="20" width="4.42578125" customWidth="1"/>
    <col min="21" max="22" width="4" customWidth="1"/>
    <col min="23" max="23" width="3.85546875" customWidth="1"/>
    <col min="24" max="24" width="4.42578125" customWidth="1"/>
    <col min="25" max="25" width="7.85546875" customWidth="1"/>
  </cols>
  <sheetData>
    <row r="1" spans="1:25" ht="20.25" x14ac:dyDescent="0.3">
      <c r="A1" s="307" t="s">
        <v>152</v>
      </c>
      <c r="B1" s="307"/>
      <c r="C1" s="307"/>
      <c r="D1" s="307"/>
      <c r="E1" s="307"/>
      <c r="F1" s="307"/>
      <c r="G1" s="307"/>
      <c r="H1" s="307"/>
      <c r="I1" s="307"/>
    </row>
    <row r="2" spans="1:25" ht="20.25" x14ac:dyDescent="0.3">
      <c r="A2" s="308" t="s">
        <v>153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4" spans="1:25" x14ac:dyDescent="0.25">
      <c r="A4" s="301" t="s">
        <v>174</v>
      </c>
      <c r="B4" s="301"/>
      <c r="C4" s="301"/>
      <c r="D4" s="301"/>
      <c r="E4" s="301"/>
      <c r="F4" s="301"/>
      <c r="G4" s="301"/>
      <c r="H4" s="301"/>
      <c r="I4" s="301"/>
      <c r="N4" s="282" t="s">
        <v>77</v>
      </c>
      <c r="O4" s="282"/>
      <c r="P4" s="282"/>
      <c r="Q4" s="282"/>
      <c r="R4" s="282"/>
      <c r="S4" s="282"/>
      <c r="T4" s="282"/>
      <c r="U4" s="180" t="s">
        <v>326</v>
      </c>
      <c r="V4" s="180"/>
      <c r="W4" s="180"/>
      <c r="X4" s="104"/>
      <c r="Y4" s="104" t="s">
        <v>346</v>
      </c>
    </row>
    <row r="5" spans="1:25" ht="18" customHeight="1" x14ac:dyDescent="0.25">
      <c r="A5" s="245" t="s">
        <v>154</v>
      </c>
      <c r="B5" s="245" t="s">
        <v>89</v>
      </c>
      <c r="C5" s="249" t="s">
        <v>86</v>
      </c>
      <c r="D5" s="302" t="s">
        <v>91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4"/>
      <c r="W5" s="294" t="s">
        <v>92</v>
      </c>
      <c r="X5" s="297" t="s">
        <v>93</v>
      </c>
      <c r="Y5" s="247" t="s">
        <v>155</v>
      </c>
    </row>
    <row r="6" spans="1:25" x14ac:dyDescent="0.25">
      <c r="A6" s="271"/>
      <c r="B6" s="271"/>
      <c r="C6" s="272"/>
      <c r="D6" s="300">
        <v>140</v>
      </c>
      <c r="E6" s="300">
        <v>150</v>
      </c>
      <c r="F6" s="300">
        <v>160</v>
      </c>
      <c r="G6" s="300">
        <v>170</v>
      </c>
      <c r="H6" s="300">
        <v>180</v>
      </c>
      <c r="I6" s="300">
        <v>190</v>
      </c>
      <c r="J6" s="300">
        <v>200</v>
      </c>
      <c r="K6" s="300">
        <v>210</v>
      </c>
      <c r="L6" s="300">
        <v>220</v>
      </c>
      <c r="M6" s="300">
        <v>230</v>
      </c>
      <c r="N6" s="300">
        <v>240</v>
      </c>
      <c r="O6" s="305">
        <v>260</v>
      </c>
      <c r="P6" s="305">
        <v>270</v>
      </c>
      <c r="Q6" s="305">
        <v>380</v>
      </c>
      <c r="R6" s="305">
        <v>400</v>
      </c>
      <c r="S6" s="300">
        <v>420</v>
      </c>
      <c r="T6" s="300"/>
      <c r="U6" s="300"/>
      <c r="V6" s="300"/>
      <c r="W6" s="295"/>
      <c r="X6" s="298"/>
      <c r="Y6" s="270"/>
    </row>
    <row r="7" spans="1:25" x14ac:dyDescent="0.25">
      <c r="A7" s="246"/>
      <c r="B7" s="246"/>
      <c r="C7" s="25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6"/>
      <c r="P7" s="306"/>
      <c r="Q7" s="306"/>
      <c r="R7" s="306"/>
      <c r="S7" s="300"/>
      <c r="T7" s="300"/>
      <c r="U7" s="300"/>
      <c r="V7" s="300"/>
      <c r="W7" s="296"/>
      <c r="X7" s="299"/>
      <c r="Y7" s="248"/>
    </row>
    <row r="8" spans="1:25" x14ac:dyDescent="0.25">
      <c r="A8" s="12">
        <v>1</v>
      </c>
      <c r="B8" s="181">
        <v>140</v>
      </c>
      <c r="C8" s="65" t="s">
        <v>338</v>
      </c>
      <c r="D8" s="138" t="s">
        <v>98</v>
      </c>
      <c r="E8" s="138" t="s">
        <v>95</v>
      </c>
      <c r="F8" s="138" t="s">
        <v>95</v>
      </c>
      <c r="G8" s="138" t="s">
        <v>98</v>
      </c>
      <c r="H8" s="138" t="s">
        <v>95</v>
      </c>
      <c r="I8" s="138" t="s">
        <v>99</v>
      </c>
      <c r="J8" s="138" t="s">
        <v>96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40">
        <v>3</v>
      </c>
      <c r="X8" s="140">
        <v>4</v>
      </c>
      <c r="Y8" s="187">
        <v>1.9</v>
      </c>
    </row>
    <row r="9" spans="1:25" x14ac:dyDescent="0.25">
      <c r="A9" s="108">
        <v>2</v>
      </c>
      <c r="B9" s="181">
        <v>150</v>
      </c>
      <c r="C9" s="65" t="s">
        <v>339</v>
      </c>
      <c r="D9" s="139"/>
      <c r="E9" s="139" t="s">
        <v>98</v>
      </c>
      <c r="F9" s="139" t="s">
        <v>95</v>
      </c>
      <c r="G9" s="139" t="s">
        <v>95</v>
      </c>
      <c r="H9" s="139" t="s">
        <v>95</v>
      </c>
      <c r="I9" s="139" t="s">
        <v>95</v>
      </c>
      <c r="J9" s="139" t="s">
        <v>96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>
        <v>1</v>
      </c>
      <c r="X9" s="140">
        <v>1</v>
      </c>
      <c r="Y9" s="187">
        <v>1.9</v>
      </c>
    </row>
    <row r="10" spans="1:25" x14ac:dyDescent="0.25">
      <c r="A10" s="108">
        <v>3</v>
      </c>
      <c r="B10" s="181">
        <v>170</v>
      </c>
      <c r="C10" s="65" t="s">
        <v>337</v>
      </c>
      <c r="D10" s="142"/>
      <c r="E10" s="142"/>
      <c r="F10" s="142"/>
      <c r="G10" s="142" t="s">
        <v>95</v>
      </c>
      <c r="H10" s="142" t="s">
        <v>95</v>
      </c>
      <c r="I10" s="142" t="s">
        <v>95</v>
      </c>
      <c r="J10" s="142" t="s">
        <v>95</v>
      </c>
      <c r="K10" s="142" t="s">
        <v>95</v>
      </c>
      <c r="L10" s="142" t="s">
        <v>95</v>
      </c>
      <c r="M10" s="142" t="s">
        <v>95</v>
      </c>
      <c r="N10" s="142" t="s">
        <v>96</v>
      </c>
      <c r="O10" s="142"/>
      <c r="P10" s="142"/>
      <c r="Q10" s="142"/>
      <c r="R10" s="142"/>
      <c r="S10" s="142"/>
      <c r="T10" s="142"/>
      <c r="U10" s="142"/>
      <c r="V10" s="142"/>
      <c r="W10" s="143">
        <v>1</v>
      </c>
      <c r="X10" s="143" t="s">
        <v>87</v>
      </c>
      <c r="Y10" s="191">
        <v>2.2999999999999998</v>
      </c>
    </row>
    <row r="11" spans="1:25" x14ac:dyDescent="0.25">
      <c r="A11" s="108">
        <v>4</v>
      </c>
      <c r="B11" s="181">
        <v>240</v>
      </c>
      <c r="C11" s="65" t="s">
        <v>335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 t="s">
        <v>95</v>
      </c>
      <c r="O11" s="142" t="s">
        <v>95</v>
      </c>
      <c r="P11" s="142" t="s">
        <v>96</v>
      </c>
      <c r="Q11" s="142"/>
      <c r="R11" s="142"/>
      <c r="S11" s="142"/>
      <c r="T11" s="142"/>
      <c r="U11" s="142"/>
      <c r="V11" s="142"/>
      <c r="W11" s="143">
        <v>1</v>
      </c>
      <c r="X11" s="143" t="s">
        <v>87</v>
      </c>
      <c r="Y11" s="191">
        <v>2.6</v>
      </c>
    </row>
    <row r="12" spans="1:25" x14ac:dyDescent="0.25">
      <c r="A12" s="108">
        <v>5</v>
      </c>
      <c r="B12" s="181">
        <v>380</v>
      </c>
      <c r="C12" s="144" t="s">
        <v>148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 t="s">
        <v>98</v>
      </c>
      <c r="R12" s="142" t="s">
        <v>98</v>
      </c>
      <c r="S12" s="142" t="s">
        <v>96</v>
      </c>
      <c r="T12" s="142"/>
      <c r="U12" s="142"/>
      <c r="V12" s="142"/>
      <c r="W12" s="143">
        <v>2</v>
      </c>
      <c r="X12" s="143">
        <v>2</v>
      </c>
      <c r="Y12" s="191">
        <v>4</v>
      </c>
    </row>
    <row r="13" spans="1:25" ht="16.5" thickBot="1" x14ac:dyDescent="0.3">
      <c r="A13" s="43"/>
      <c r="B13" s="43"/>
      <c r="C13" s="128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4"/>
      <c r="X13" s="184"/>
      <c r="Y13" s="185"/>
    </row>
    <row r="14" spans="1:25" ht="18" customHeight="1" thickTop="1" x14ac:dyDescent="0.25"/>
    <row r="15" spans="1:25" x14ac:dyDescent="0.25">
      <c r="A15" s="301" t="s">
        <v>189</v>
      </c>
      <c r="B15" s="301"/>
      <c r="C15" s="301"/>
      <c r="D15" s="301"/>
      <c r="E15" s="301"/>
      <c r="F15" s="301"/>
      <c r="G15" s="301"/>
      <c r="H15" s="301"/>
      <c r="I15" s="301"/>
      <c r="N15" s="282" t="s">
        <v>77</v>
      </c>
      <c r="O15" s="282"/>
      <c r="P15" s="282"/>
      <c r="Q15" s="282"/>
      <c r="R15" s="282"/>
      <c r="S15" s="282"/>
      <c r="T15" s="282"/>
      <c r="U15" s="180" t="s">
        <v>326</v>
      </c>
      <c r="V15" s="180"/>
      <c r="W15" s="180"/>
      <c r="X15" s="104"/>
      <c r="Y15" s="104" t="s">
        <v>346</v>
      </c>
    </row>
    <row r="16" spans="1:25" ht="18" x14ac:dyDescent="0.25">
      <c r="A16" s="245" t="s">
        <v>154</v>
      </c>
      <c r="B16" s="245" t="s">
        <v>89</v>
      </c>
      <c r="C16" s="249" t="s">
        <v>86</v>
      </c>
      <c r="D16" s="302" t="s">
        <v>91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4"/>
      <c r="W16" s="294" t="s">
        <v>92</v>
      </c>
      <c r="X16" s="297" t="s">
        <v>93</v>
      </c>
      <c r="Y16" s="247" t="s">
        <v>155</v>
      </c>
    </row>
    <row r="17" spans="1:25" x14ac:dyDescent="0.25">
      <c r="A17" s="271"/>
      <c r="B17" s="271"/>
      <c r="C17" s="272"/>
      <c r="D17" s="300">
        <v>480</v>
      </c>
      <c r="E17" s="300">
        <v>500</v>
      </c>
      <c r="F17" s="300"/>
      <c r="G17" s="300"/>
      <c r="H17" s="300"/>
      <c r="I17" s="300"/>
      <c r="J17" s="300"/>
      <c r="K17" s="300"/>
      <c r="L17" s="300"/>
      <c r="M17" s="305"/>
      <c r="N17" s="305"/>
      <c r="O17" s="305"/>
      <c r="P17" s="305"/>
      <c r="Q17" s="305"/>
      <c r="R17" s="305"/>
      <c r="S17" s="305"/>
      <c r="T17" s="300"/>
      <c r="U17" s="300"/>
      <c r="V17" s="300"/>
      <c r="W17" s="295"/>
      <c r="X17" s="298"/>
      <c r="Y17" s="270"/>
    </row>
    <row r="18" spans="1:25" x14ac:dyDescent="0.25">
      <c r="A18" s="246"/>
      <c r="B18" s="246"/>
      <c r="C18" s="250"/>
      <c r="D18" s="300"/>
      <c r="E18" s="300"/>
      <c r="F18" s="300"/>
      <c r="G18" s="300"/>
      <c r="H18" s="300"/>
      <c r="I18" s="300"/>
      <c r="J18" s="300"/>
      <c r="K18" s="300"/>
      <c r="L18" s="300"/>
      <c r="M18" s="306"/>
      <c r="N18" s="306"/>
      <c r="O18" s="306"/>
      <c r="P18" s="306"/>
      <c r="Q18" s="306"/>
      <c r="R18" s="306"/>
      <c r="S18" s="306"/>
      <c r="T18" s="300"/>
      <c r="U18" s="300"/>
      <c r="V18" s="300"/>
      <c r="W18" s="296"/>
      <c r="X18" s="299"/>
      <c r="Y18" s="248"/>
    </row>
    <row r="19" spans="1:25" x14ac:dyDescent="0.25">
      <c r="A19" s="12">
        <v>1</v>
      </c>
      <c r="B19" s="181">
        <v>480</v>
      </c>
      <c r="C19" s="144" t="s">
        <v>340</v>
      </c>
      <c r="D19" s="138" t="s">
        <v>99</v>
      </c>
      <c r="E19" s="138" t="s">
        <v>96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40">
        <v>3</v>
      </c>
      <c r="X19" s="140">
        <v>2</v>
      </c>
      <c r="Y19" s="187">
        <v>4.8</v>
      </c>
    </row>
    <row r="20" spans="1:25" ht="16.5" thickBot="1" x14ac:dyDescent="0.3">
      <c r="A20" s="43"/>
      <c r="B20" s="43"/>
      <c r="C20" s="128"/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4"/>
      <c r="X20" s="184"/>
      <c r="Y20" s="185"/>
    </row>
    <row r="21" spans="1:25" ht="15.75" thickTop="1" x14ac:dyDescent="0.25"/>
  </sheetData>
  <mergeCells count="58">
    <mergeCell ref="A1:I1"/>
    <mergeCell ref="A2:Y2"/>
    <mergeCell ref="A4:I4"/>
    <mergeCell ref="N4:T4"/>
    <mergeCell ref="A5:A7"/>
    <mergeCell ref="B5:B7"/>
    <mergeCell ref="C5:C7"/>
    <mergeCell ref="D5:V5"/>
    <mergeCell ref="W5:W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V6:V7"/>
    <mergeCell ref="M6:M7"/>
    <mergeCell ref="N6:N7"/>
    <mergeCell ref="O6:O7"/>
    <mergeCell ref="P6:P7"/>
    <mergeCell ref="Q6:Q7"/>
    <mergeCell ref="R6:R7"/>
    <mergeCell ref="A15:I15"/>
    <mergeCell ref="N15:T15"/>
    <mergeCell ref="A16:A18"/>
    <mergeCell ref="B16:B18"/>
    <mergeCell ref="C16:C18"/>
    <mergeCell ref="D16:V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W16:W18"/>
    <mergeCell ref="X16:X18"/>
    <mergeCell ref="Y16:Y18"/>
    <mergeCell ref="D17:D18"/>
    <mergeCell ref="E17:E18"/>
    <mergeCell ref="U17:U18"/>
    <mergeCell ref="V17:V18"/>
    <mergeCell ref="P17:P18"/>
    <mergeCell ref="Q17:Q18"/>
    <mergeCell ref="R17:R18"/>
    <mergeCell ref="S17:S18"/>
    <mergeCell ref="T17:T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F18" sqref="F18"/>
    </sheetView>
  </sheetViews>
  <sheetFormatPr defaultRowHeight="15" x14ac:dyDescent="0.25"/>
  <cols>
    <col min="1" max="1" width="5.140625" customWidth="1"/>
    <col min="2" max="2" width="25.5703125" customWidth="1"/>
    <col min="3" max="3" width="6.28515625" customWidth="1"/>
    <col min="4" max="4" width="7.140625" customWidth="1"/>
    <col min="5" max="5" width="11.85546875" customWidth="1"/>
    <col min="6" max="6" width="37.42578125" customWidth="1"/>
    <col min="7" max="7" width="8.140625" customWidth="1"/>
    <col min="8" max="8" width="7.85546875" customWidth="1"/>
    <col min="9" max="9" width="38.28515625" customWidth="1"/>
  </cols>
  <sheetData>
    <row r="1" spans="1:9" ht="22.5" x14ac:dyDescent="0.3">
      <c r="A1" s="242" t="s">
        <v>1</v>
      </c>
      <c r="B1" s="242"/>
      <c r="C1" s="242"/>
      <c r="D1" s="242"/>
      <c r="E1" s="242"/>
      <c r="F1" s="242"/>
      <c r="G1" s="242"/>
      <c r="H1" s="242"/>
      <c r="I1" s="242"/>
    </row>
    <row r="2" spans="1:9" ht="18" x14ac:dyDescent="0.25">
      <c r="A2" s="289" t="s">
        <v>325</v>
      </c>
      <c r="B2" s="289"/>
      <c r="C2" s="289"/>
      <c r="D2" s="289"/>
      <c r="E2" s="289"/>
      <c r="F2" s="289"/>
      <c r="G2" s="289"/>
      <c r="H2" s="289"/>
      <c r="I2" s="289"/>
    </row>
    <row r="3" spans="1:9" ht="20.25" x14ac:dyDescent="0.3">
      <c r="A3" s="243" t="s">
        <v>332</v>
      </c>
      <c r="B3" s="243"/>
      <c r="C3" s="243"/>
      <c r="D3" s="243"/>
      <c r="E3" s="243"/>
      <c r="F3" s="243"/>
      <c r="G3" s="243"/>
      <c r="H3" s="243"/>
      <c r="I3" s="243"/>
    </row>
    <row r="4" spans="1:9" ht="18" x14ac:dyDescent="0.25">
      <c r="A4" s="290"/>
      <c r="B4" s="290"/>
      <c r="C4" s="152"/>
      <c r="D4" s="99"/>
      <c r="E4" s="99"/>
      <c r="F4" s="152" t="s">
        <v>156</v>
      </c>
      <c r="G4" s="152"/>
      <c r="H4" s="152"/>
      <c r="I4" s="152"/>
    </row>
    <row r="5" spans="1:9" ht="18" x14ac:dyDescent="0.25">
      <c r="A5" s="186"/>
      <c r="B5" s="186"/>
      <c r="C5" s="152"/>
      <c r="D5" s="99"/>
      <c r="E5" s="99"/>
      <c r="F5" s="152"/>
      <c r="G5" s="152"/>
      <c r="H5" s="152"/>
      <c r="I5" s="152"/>
    </row>
    <row r="6" spans="1:9" ht="18" x14ac:dyDescent="0.25">
      <c r="A6" s="290"/>
      <c r="B6" s="290"/>
      <c r="C6" s="168"/>
      <c r="D6" s="168"/>
      <c r="E6" s="168"/>
      <c r="F6" s="169" t="s">
        <v>333</v>
      </c>
      <c r="G6" s="291"/>
      <c r="H6" s="291"/>
      <c r="I6" s="97"/>
    </row>
    <row r="7" spans="1:9" ht="15" customHeight="1" x14ac:dyDescent="0.25">
      <c r="A7" s="292" t="s">
        <v>7</v>
      </c>
      <c r="B7" s="286" t="s">
        <v>86</v>
      </c>
      <c r="C7" s="286" t="s">
        <v>80</v>
      </c>
      <c r="D7" s="245" t="s">
        <v>90</v>
      </c>
      <c r="E7" s="247" t="s">
        <v>12</v>
      </c>
      <c r="F7" s="286" t="s">
        <v>82</v>
      </c>
      <c r="G7" s="287" t="s">
        <v>94</v>
      </c>
      <c r="H7" s="245" t="s">
        <v>15</v>
      </c>
      <c r="I7" s="267" t="s">
        <v>16</v>
      </c>
    </row>
    <row r="8" spans="1:9" x14ac:dyDescent="0.25">
      <c r="A8" s="293"/>
      <c r="B8" s="286"/>
      <c r="C8" s="286"/>
      <c r="D8" s="246"/>
      <c r="E8" s="246"/>
      <c r="F8" s="286"/>
      <c r="G8" s="288"/>
      <c r="H8" s="246"/>
      <c r="I8" s="269"/>
    </row>
    <row r="9" spans="1:9" ht="15" customHeight="1" x14ac:dyDescent="0.25">
      <c r="A9" s="107">
        <v>1</v>
      </c>
      <c r="B9" s="144" t="s">
        <v>100</v>
      </c>
      <c r="C9" s="167">
        <v>2000</v>
      </c>
      <c r="D9" s="108" t="s">
        <v>75</v>
      </c>
      <c r="E9" s="11" t="s">
        <v>20</v>
      </c>
      <c r="F9" s="26" t="s">
        <v>39</v>
      </c>
      <c r="G9" s="194">
        <v>2.1</v>
      </c>
      <c r="H9" s="12" t="s">
        <v>49</v>
      </c>
      <c r="I9" s="39" t="s">
        <v>43</v>
      </c>
    </row>
    <row r="10" spans="1:9" x14ac:dyDescent="0.25">
      <c r="A10" s="107">
        <v>2</v>
      </c>
      <c r="B10" s="144" t="s">
        <v>157</v>
      </c>
      <c r="C10" s="167">
        <v>2001</v>
      </c>
      <c r="D10" s="108" t="s">
        <v>48</v>
      </c>
      <c r="E10" s="11" t="s">
        <v>20</v>
      </c>
      <c r="F10" s="135" t="s">
        <v>102</v>
      </c>
      <c r="G10" s="193">
        <v>1.7</v>
      </c>
      <c r="H10" s="12" t="s">
        <v>187</v>
      </c>
      <c r="I10" s="39" t="s">
        <v>347</v>
      </c>
    </row>
    <row r="11" spans="1:9" x14ac:dyDescent="0.25">
      <c r="A11" s="107">
        <v>3</v>
      </c>
      <c r="B11" s="65" t="s">
        <v>348</v>
      </c>
      <c r="C11" s="146">
        <v>2002</v>
      </c>
      <c r="D11" s="12" t="s">
        <v>27</v>
      </c>
      <c r="E11" s="11" t="s">
        <v>20</v>
      </c>
      <c r="F11" s="135" t="s">
        <v>102</v>
      </c>
      <c r="G11" s="193">
        <v>1.65</v>
      </c>
      <c r="H11" s="12" t="s">
        <v>187</v>
      </c>
      <c r="I11" s="39" t="s">
        <v>347</v>
      </c>
    </row>
    <row r="12" spans="1:9" x14ac:dyDescent="0.25">
      <c r="A12" s="108">
        <v>4</v>
      </c>
      <c r="B12" s="144" t="s">
        <v>349</v>
      </c>
      <c r="C12" s="167">
        <v>2002</v>
      </c>
      <c r="D12" s="108" t="s">
        <v>27</v>
      </c>
      <c r="E12" s="11" t="s">
        <v>20</v>
      </c>
      <c r="F12" s="135" t="s">
        <v>102</v>
      </c>
      <c r="G12" s="193">
        <v>1.6</v>
      </c>
      <c r="H12" s="12" t="s">
        <v>187</v>
      </c>
      <c r="I12" s="39" t="s">
        <v>347</v>
      </c>
    </row>
    <row r="13" spans="1:9" x14ac:dyDescent="0.25">
      <c r="A13" s="108">
        <v>5</v>
      </c>
      <c r="B13" s="144" t="s">
        <v>350</v>
      </c>
      <c r="C13" s="167">
        <v>2002</v>
      </c>
      <c r="D13" s="108"/>
      <c r="E13" s="11" t="s">
        <v>20</v>
      </c>
      <c r="F13" s="26" t="s">
        <v>39</v>
      </c>
      <c r="G13" s="193">
        <v>1.6</v>
      </c>
      <c r="H13" s="12" t="s">
        <v>187</v>
      </c>
      <c r="I13" s="39" t="s">
        <v>43</v>
      </c>
    </row>
    <row r="14" spans="1:9" x14ac:dyDescent="0.25">
      <c r="A14" s="108">
        <v>6</v>
      </c>
      <c r="B14" s="144" t="s">
        <v>351</v>
      </c>
      <c r="C14" s="167">
        <v>2002</v>
      </c>
      <c r="D14" s="108"/>
      <c r="E14" s="11" t="s">
        <v>20</v>
      </c>
      <c r="F14" s="26" t="s">
        <v>39</v>
      </c>
      <c r="G14" s="193">
        <v>1.5</v>
      </c>
      <c r="H14" s="12" t="s">
        <v>188</v>
      </c>
      <c r="I14" s="39" t="s">
        <v>43</v>
      </c>
    </row>
    <row r="15" spans="1:9" x14ac:dyDescent="0.25">
      <c r="A15" s="108">
        <v>7</v>
      </c>
      <c r="B15" s="65" t="s">
        <v>352</v>
      </c>
      <c r="C15" s="146">
        <v>2002</v>
      </c>
      <c r="D15" s="12"/>
      <c r="E15" s="11" t="s">
        <v>20</v>
      </c>
      <c r="F15" s="26" t="s">
        <v>39</v>
      </c>
      <c r="G15" s="193">
        <v>1.5</v>
      </c>
      <c r="H15" s="12" t="s">
        <v>188</v>
      </c>
      <c r="I15" s="39" t="s">
        <v>43</v>
      </c>
    </row>
    <row r="16" spans="1:9" ht="16.5" thickBot="1" x14ac:dyDescent="0.3">
      <c r="A16" s="123"/>
      <c r="B16" s="74"/>
      <c r="C16" s="141"/>
      <c r="D16" s="75"/>
      <c r="E16" s="75"/>
      <c r="F16" s="74"/>
      <c r="G16" s="238"/>
      <c r="H16" s="172"/>
      <c r="I16" s="74"/>
    </row>
    <row r="17" spans="1:9" ht="15" customHeight="1" thickTop="1" x14ac:dyDescent="0.25">
      <c r="A17" s="129"/>
      <c r="B17" s="130"/>
      <c r="C17" s="131"/>
      <c r="D17" s="129"/>
      <c r="E17" s="129"/>
      <c r="F17" s="130"/>
      <c r="G17" s="173"/>
      <c r="H17" s="137"/>
      <c r="I17" s="130"/>
    </row>
    <row r="18" spans="1:9" ht="15.75" x14ac:dyDescent="0.25">
      <c r="A18" s="188"/>
      <c r="B18" s="189"/>
      <c r="C18" s="190"/>
      <c r="D18" s="188"/>
      <c r="E18" s="188"/>
      <c r="F18" s="174" t="s">
        <v>345</v>
      </c>
      <c r="G18" s="291"/>
      <c r="H18" s="291"/>
      <c r="I18" s="97"/>
    </row>
    <row r="19" spans="1:9" x14ac:dyDescent="0.25">
      <c r="A19" s="248" t="s">
        <v>7</v>
      </c>
      <c r="B19" s="250" t="s">
        <v>86</v>
      </c>
      <c r="C19" s="250" t="s">
        <v>80</v>
      </c>
      <c r="D19" s="271" t="s">
        <v>90</v>
      </c>
      <c r="E19" s="247" t="s">
        <v>12</v>
      </c>
      <c r="F19" s="286" t="s">
        <v>82</v>
      </c>
      <c r="G19" s="287" t="s">
        <v>94</v>
      </c>
      <c r="H19" s="245" t="s">
        <v>15</v>
      </c>
      <c r="I19" s="267" t="s">
        <v>16</v>
      </c>
    </row>
    <row r="20" spans="1:9" x14ac:dyDescent="0.25">
      <c r="A20" s="293"/>
      <c r="B20" s="286"/>
      <c r="C20" s="286"/>
      <c r="D20" s="246"/>
      <c r="E20" s="246"/>
      <c r="F20" s="286"/>
      <c r="G20" s="288"/>
      <c r="H20" s="246"/>
      <c r="I20" s="269"/>
    </row>
    <row r="21" spans="1:9" x14ac:dyDescent="0.25">
      <c r="A21" s="147">
        <v>1</v>
      </c>
      <c r="B21" s="65" t="s">
        <v>353</v>
      </c>
      <c r="C21" s="146">
        <v>1995</v>
      </c>
      <c r="D21" s="12" t="s">
        <v>22</v>
      </c>
      <c r="E21" s="11" t="s">
        <v>20</v>
      </c>
      <c r="F21" s="135" t="s">
        <v>102</v>
      </c>
      <c r="G21" s="187">
        <v>1.95</v>
      </c>
      <c r="H21" s="12" t="s">
        <v>23</v>
      </c>
      <c r="I21" s="39" t="s">
        <v>347</v>
      </c>
    </row>
    <row r="22" spans="1:9" ht="16.5" thickBot="1" x14ac:dyDescent="0.3">
      <c r="A22" s="123"/>
      <c r="B22" s="128"/>
      <c r="C22" s="176"/>
      <c r="D22" s="123"/>
      <c r="E22" s="85"/>
      <c r="F22" s="192"/>
      <c r="G22" s="177"/>
      <c r="H22" s="121"/>
      <c r="I22" s="128"/>
    </row>
    <row r="23" spans="1:9" ht="15.75" thickTop="1" x14ac:dyDescent="0.25"/>
    <row r="24" spans="1:9" ht="15" customHeight="1" x14ac:dyDescent="0.25">
      <c r="A24" s="309"/>
      <c r="B24" s="309"/>
      <c r="C24" s="168"/>
      <c r="D24" s="168"/>
      <c r="E24" s="168"/>
      <c r="F24" s="174" t="s">
        <v>341</v>
      </c>
      <c r="G24" s="310"/>
      <c r="H24" s="310"/>
      <c r="I24" s="97"/>
    </row>
    <row r="25" spans="1:9" x14ac:dyDescent="0.25">
      <c r="A25" s="247" t="s">
        <v>7</v>
      </c>
      <c r="B25" s="249" t="s">
        <v>86</v>
      </c>
      <c r="C25" s="249" t="s">
        <v>80</v>
      </c>
      <c r="D25" s="245" t="s">
        <v>90</v>
      </c>
      <c r="E25" s="247" t="s">
        <v>12</v>
      </c>
      <c r="F25" s="249" t="s">
        <v>82</v>
      </c>
      <c r="G25" s="267" t="s">
        <v>94</v>
      </c>
      <c r="H25" s="245" t="s">
        <v>15</v>
      </c>
      <c r="I25" s="267" t="s">
        <v>16</v>
      </c>
    </row>
    <row r="26" spans="1:9" x14ac:dyDescent="0.25">
      <c r="A26" s="248"/>
      <c r="B26" s="250"/>
      <c r="C26" s="250"/>
      <c r="D26" s="246"/>
      <c r="E26" s="248"/>
      <c r="F26" s="250"/>
      <c r="G26" s="269"/>
      <c r="H26" s="246"/>
      <c r="I26" s="269"/>
    </row>
    <row r="27" spans="1:9" ht="15" customHeight="1" x14ac:dyDescent="0.25">
      <c r="A27" s="107">
        <v>1</v>
      </c>
      <c r="B27" s="67" t="s">
        <v>97</v>
      </c>
      <c r="C27" s="89">
        <v>2000</v>
      </c>
      <c r="D27" s="71" t="s">
        <v>25</v>
      </c>
      <c r="E27" s="144" t="s">
        <v>20</v>
      </c>
      <c r="F27" s="135" t="s">
        <v>102</v>
      </c>
      <c r="G27" s="194">
        <v>1.6</v>
      </c>
      <c r="H27" s="108" t="s">
        <v>182</v>
      </c>
      <c r="I27" s="144" t="s">
        <v>347</v>
      </c>
    </row>
    <row r="28" spans="1:9" x14ac:dyDescent="0.25">
      <c r="A28" s="107">
        <v>2</v>
      </c>
      <c r="B28" s="159" t="s">
        <v>354</v>
      </c>
      <c r="C28" s="89">
        <v>2003</v>
      </c>
      <c r="D28" s="71" t="s">
        <v>19</v>
      </c>
      <c r="E28" s="11" t="s">
        <v>20</v>
      </c>
      <c r="F28" s="41" t="s">
        <v>39</v>
      </c>
      <c r="G28" s="193">
        <v>1.55</v>
      </c>
      <c r="H28" s="108" t="s">
        <v>182</v>
      </c>
      <c r="I28" s="237" t="s">
        <v>43</v>
      </c>
    </row>
    <row r="29" spans="1:9" x14ac:dyDescent="0.25">
      <c r="A29" s="107">
        <v>3</v>
      </c>
      <c r="B29" s="26" t="s">
        <v>158</v>
      </c>
      <c r="C29" s="10">
        <v>2002</v>
      </c>
      <c r="D29" s="29" t="s">
        <v>27</v>
      </c>
      <c r="E29" s="11" t="s">
        <v>20</v>
      </c>
      <c r="F29" s="135" t="s">
        <v>102</v>
      </c>
      <c r="G29" s="193">
        <v>1.35</v>
      </c>
      <c r="H29" s="12" t="s">
        <v>188</v>
      </c>
      <c r="I29" s="39" t="s">
        <v>145</v>
      </c>
    </row>
    <row r="30" spans="1:9" x14ac:dyDescent="0.25">
      <c r="A30" s="108">
        <v>4</v>
      </c>
      <c r="B30" s="41" t="s">
        <v>355</v>
      </c>
      <c r="C30" s="10">
        <v>2006</v>
      </c>
      <c r="D30" s="29" t="s">
        <v>85</v>
      </c>
      <c r="E30" s="11" t="s">
        <v>20</v>
      </c>
      <c r="F30" s="41" t="s">
        <v>39</v>
      </c>
      <c r="G30" s="193">
        <v>1.25</v>
      </c>
      <c r="H30" s="12" t="s">
        <v>329</v>
      </c>
      <c r="I30" s="237" t="s">
        <v>43</v>
      </c>
    </row>
    <row r="31" spans="1:9" ht="15" customHeight="1" x14ac:dyDescent="0.25">
      <c r="A31" s="108">
        <v>5</v>
      </c>
      <c r="B31" s="41" t="s">
        <v>356</v>
      </c>
      <c r="C31" s="10">
        <v>2004</v>
      </c>
      <c r="D31" s="29"/>
      <c r="E31" s="41" t="s">
        <v>20</v>
      </c>
      <c r="F31" s="41" t="s">
        <v>39</v>
      </c>
      <c r="G31" s="193">
        <v>1.2</v>
      </c>
      <c r="H31" s="12" t="s">
        <v>329</v>
      </c>
      <c r="I31" s="159" t="s">
        <v>43</v>
      </c>
    </row>
    <row r="32" spans="1:9" ht="16.5" thickBot="1" x14ac:dyDescent="0.3">
      <c r="A32" s="123"/>
      <c r="B32" s="128"/>
      <c r="C32" s="176"/>
      <c r="D32" s="123"/>
      <c r="E32" s="123"/>
      <c r="F32" s="128"/>
      <c r="G32" s="177"/>
      <c r="H32" s="121"/>
      <c r="I32" s="128"/>
    </row>
    <row r="33" spans="1:9" ht="15" customHeight="1" thickTop="1" x14ac:dyDescent="0.25"/>
    <row r="35" spans="1:9" x14ac:dyDescent="0.25">
      <c r="B35" s="195" t="s">
        <v>151</v>
      </c>
      <c r="G35" s="195" t="s">
        <v>322</v>
      </c>
    </row>
    <row r="39" spans="1:9" x14ac:dyDescent="0.25">
      <c r="B39" s="195" t="s">
        <v>151</v>
      </c>
      <c r="G39" s="195" t="s">
        <v>323</v>
      </c>
    </row>
    <row r="44" spans="1:9" s="179" customFormat="1" x14ac:dyDescent="0.25">
      <c r="A44"/>
      <c r="B44"/>
      <c r="C44"/>
      <c r="D44"/>
      <c r="E44"/>
      <c r="F44"/>
      <c r="G44"/>
      <c r="H44"/>
      <c r="I44"/>
    </row>
    <row r="45" spans="1:9" s="179" customFormat="1" x14ac:dyDescent="0.25">
      <c r="A45"/>
      <c r="B45"/>
      <c r="C45"/>
      <c r="D45"/>
      <c r="E45"/>
      <c r="F45"/>
      <c r="G45"/>
      <c r="H45"/>
      <c r="I45"/>
    </row>
    <row r="46" spans="1:9" s="179" customFormat="1" x14ac:dyDescent="0.25">
      <c r="A46"/>
      <c r="B46"/>
      <c r="C46"/>
      <c r="D46"/>
      <c r="E46"/>
      <c r="F46"/>
      <c r="G46"/>
      <c r="H46"/>
      <c r="I46"/>
    </row>
    <row r="47" spans="1:9" s="179" customFormat="1" x14ac:dyDescent="0.25">
      <c r="A47"/>
      <c r="B47"/>
      <c r="C47"/>
      <c r="D47"/>
      <c r="E47"/>
      <c r="F47"/>
      <c r="G47"/>
      <c r="H47"/>
      <c r="I47"/>
    </row>
    <row r="48" spans="1:9" ht="15" customHeight="1" x14ac:dyDescent="0.25"/>
    <row r="75" spans="1:9" ht="18.75" x14ac:dyDescent="0.3">
      <c r="A75" s="309"/>
      <c r="B75" s="309"/>
      <c r="C75" s="168"/>
      <c r="D75" s="168"/>
      <c r="E75" s="168"/>
      <c r="F75" s="231" t="s">
        <v>342</v>
      </c>
      <c r="G75" s="310"/>
      <c r="H75" s="310"/>
      <c r="I75" s="97"/>
    </row>
    <row r="76" spans="1:9" x14ac:dyDescent="0.25">
      <c r="A76" s="247" t="s">
        <v>7</v>
      </c>
      <c r="B76" s="249" t="s">
        <v>86</v>
      </c>
      <c r="C76" s="249" t="s">
        <v>80</v>
      </c>
      <c r="D76" s="245" t="s">
        <v>90</v>
      </c>
      <c r="E76" s="247" t="s">
        <v>12</v>
      </c>
      <c r="F76" s="249" t="s">
        <v>82</v>
      </c>
      <c r="G76" s="267" t="s">
        <v>94</v>
      </c>
      <c r="H76" s="245" t="s">
        <v>15</v>
      </c>
      <c r="I76" s="267" t="s">
        <v>16</v>
      </c>
    </row>
    <row r="77" spans="1:9" x14ac:dyDescent="0.25">
      <c r="A77" s="248"/>
      <c r="B77" s="250"/>
      <c r="C77" s="250"/>
      <c r="D77" s="246"/>
      <c r="E77" s="248"/>
      <c r="F77" s="250"/>
      <c r="G77" s="269"/>
      <c r="H77" s="246"/>
      <c r="I77" s="269"/>
    </row>
    <row r="78" spans="1:9" ht="15.75" x14ac:dyDescent="0.25">
      <c r="A78" s="232"/>
      <c r="B78" s="26"/>
      <c r="C78" s="10"/>
      <c r="D78" s="29"/>
      <c r="E78" s="41"/>
      <c r="F78" s="233"/>
      <c r="G78" s="234"/>
      <c r="H78" s="12" t="str">
        <f>IF(G78=0," ",IF(G78&gt;=[2]Разряды!$C$35,[2]Разряды!$C$3,IF(G78&gt;=[2]Разряды!$D$35,[2]Разряды!$D$3,IF(G78&gt;=[2]Разряды!$E$35,[2]Разряды!$E$3,IF(G78&gt;=[2]Разряды!$F$35,[2]Разряды!$F$3,IF(G78&gt;=[2]Разряды!$G$35,[2]Разряды!$G$3,IF(G78&gt;=[2]Разряды!$H$35,[2]Разряды!$H$3,"б/р")))))))</f>
        <v xml:space="preserve"> </v>
      </c>
      <c r="I78" s="235"/>
    </row>
    <row r="79" spans="1:9" ht="15.75" x14ac:dyDescent="0.25">
      <c r="A79" s="232"/>
      <c r="B79" s="26"/>
      <c r="C79" s="10"/>
      <c r="D79" s="29"/>
      <c r="E79" s="41"/>
      <c r="F79" s="233"/>
      <c r="G79" s="234"/>
      <c r="H79" s="12" t="str">
        <f>IF(G79=0," ",IF(G79&gt;=[2]Разряды!$C$35,[2]Разряды!$C$3,IF(G79&gt;=[2]Разряды!$D$35,[2]Разряды!$D$3,IF(G79&gt;=[2]Разряды!$E$35,[2]Разряды!$E$3,IF(G79&gt;=[2]Разряды!$F$35,[2]Разряды!$F$3,IF(G79&gt;=[2]Разряды!$G$35,[2]Разряды!$G$3,IF(G79&gt;=[2]Разряды!$H$35,[2]Разряды!$H$3,"б/р")))))))</f>
        <v xml:space="preserve"> </v>
      </c>
      <c r="I79" s="67"/>
    </row>
    <row r="80" spans="1:9" ht="15.75" x14ac:dyDescent="0.25">
      <c r="A80" s="232"/>
      <c r="B80" s="26"/>
      <c r="C80" s="10"/>
      <c r="D80" s="29"/>
      <c r="E80" s="41"/>
      <c r="F80" s="233"/>
      <c r="G80" s="234"/>
      <c r="H80" s="12" t="str">
        <f>IF(G80=0," ",IF(G80&gt;=[2]Разряды!$C$35,[2]Разряды!$C$3,IF(G80&gt;=[2]Разряды!$D$35,[2]Разряды!$D$3,IF(G80&gt;=[2]Разряды!$E$35,[2]Разряды!$E$3,IF(G80&gt;=[2]Разряды!$F$35,[2]Разряды!$F$3,IF(G80&gt;=[2]Разряды!$G$35,[2]Разряды!$G$3,IF(G80&gt;=[2]Разряды!$H$35,[2]Разряды!$H$3,"б/р")))))))</f>
        <v xml:space="preserve"> </v>
      </c>
      <c r="I80" s="26"/>
    </row>
    <row r="81" spans="1:9" ht="15.75" x14ac:dyDescent="0.25">
      <c r="A81" s="236"/>
      <c r="B81" s="26"/>
      <c r="C81" s="10"/>
      <c r="D81" s="29"/>
      <c r="E81" s="41"/>
      <c r="F81" s="233"/>
      <c r="G81" s="234"/>
      <c r="H81" s="12" t="s">
        <v>85</v>
      </c>
      <c r="I81" s="237"/>
    </row>
    <row r="82" spans="1:9" ht="16.5" thickBot="1" x14ac:dyDescent="0.3">
      <c r="A82" s="123"/>
      <c r="B82" s="128"/>
      <c r="C82" s="176"/>
      <c r="D82" s="123"/>
      <c r="E82" s="123"/>
      <c r="F82" s="128"/>
      <c r="G82" s="177"/>
      <c r="H82" s="121"/>
      <c r="I82" s="128"/>
    </row>
    <row r="83" spans="1:9" ht="15.75" thickTop="1" x14ac:dyDescent="0.25"/>
    <row r="84" spans="1:9" ht="15.75" x14ac:dyDescent="0.25">
      <c r="B84" s="129" t="s">
        <v>331</v>
      </c>
      <c r="C84" s="129"/>
      <c r="D84" s="130"/>
      <c r="E84" s="131"/>
      <c r="F84" s="131"/>
    </row>
    <row r="85" spans="1:9" ht="15.75" x14ac:dyDescent="0.25">
      <c r="B85" s="129"/>
      <c r="C85" s="129"/>
      <c r="D85" s="130"/>
      <c r="E85" s="131"/>
      <c r="F85" s="131"/>
    </row>
    <row r="103" spans="1:9" ht="15.75" x14ac:dyDescent="0.25">
      <c r="A103" s="129"/>
      <c r="B103" s="130" t="s">
        <v>343</v>
      </c>
      <c r="C103" s="131"/>
      <c r="D103" s="129"/>
      <c r="E103" s="129"/>
      <c r="F103" s="130" t="s">
        <v>149</v>
      </c>
      <c r="G103" s="173"/>
      <c r="H103" s="137"/>
      <c r="I103" s="130"/>
    </row>
    <row r="104" spans="1:9" ht="15.75" x14ac:dyDescent="0.25">
      <c r="A104" s="129"/>
      <c r="B104" s="130"/>
      <c r="C104" s="131"/>
      <c r="D104" s="129"/>
      <c r="E104" s="129"/>
      <c r="F104" s="130"/>
      <c r="G104" s="173"/>
      <c r="H104" s="137"/>
      <c r="I104" s="130"/>
    </row>
    <row r="105" spans="1:9" ht="15.75" x14ac:dyDescent="0.25">
      <c r="A105" s="129"/>
      <c r="B105" s="130"/>
      <c r="C105" s="131"/>
      <c r="D105" s="129"/>
      <c r="E105" s="129"/>
      <c r="F105" s="130"/>
      <c r="G105" s="173"/>
      <c r="H105" s="137"/>
      <c r="I105" s="130"/>
    </row>
    <row r="106" spans="1:9" ht="15.75" x14ac:dyDescent="0.25">
      <c r="A106" s="129"/>
      <c r="B106" s="130" t="s">
        <v>344</v>
      </c>
      <c r="C106" s="131"/>
      <c r="D106" s="129"/>
      <c r="E106" s="129"/>
      <c r="F106" s="130" t="s">
        <v>150</v>
      </c>
      <c r="G106" s="173"/>
      <c r="H106" s="137"/>
      <c r="I106" s="130"/>
    </row>
    <row r="107" spans="1:9" ht="15.75" x14ac:dyDescent="0.25">
      <c r="A107" s="129"/>
      <c r="B107" s="130"/>
      <c r="C107" s="131"/>
      <c r="D107" s="129"/>
      <c r="E107" s="129"/>
      <c r="F107" s="130"/>
      <c r="G107" s="173"/>
      <c r="H107" s="137"/>
      <c r="I107" s="130"/>
    </row>
  </sheetData>
  <mergeCells count="47">
    <mergeCell ref="I76:I77"/>
    <mergeCell ref="A75:B75"/>
    <mergeCell ref="G75:H75"/>
    <mergeCell ref="A76:A77"/>
    <mergeCell ref="B76:B77"/>
    <mergeCell ref="C76:C77"/>
    <mergeCell ref="D76:D77"/>
    <mergeCell ref="E76:E77"/>
    <mergeCell ref="F76:F77"/>
    <mergeCell ref="G76:G77"/>
    <mergeCell ref="H76:H77"/>
    <mergeCell ref="I19:I20"/>
    <mergeCell ref="A24:B24"/>
    <mergeCell ref="G24:H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G18:H18"/>
    <mergeCell ref="A19:A20"/>
    <mergeCell ref="B19:B20"/>
    <mergeCell ref="C19:C20"/>
    <mergeCell ref="D19:D20"/>
    <mergeCell ref="E19:E20"/>
    <mergeCell ref="F19:F20"/>
    <mergeCell ref="G19:G20"/>
    <mergeCell ref="H19:H20"/>
    <mergeCell ref="I7:I8"/>
    <mergeCell ref="A7:A8"/>
    <mergeCell ref="B7:B8"/>
    <mergeCell ref="C7:C8"/>
    <mergeCell ref="A1:I1"/>
    <mergeCell ref="A2:I2"/>
    <mergeCell ref="A3:I3"/>
    <mergeCell ref="A4:B4"/>
    <mergeCell ref="A6:B6"/>
    <mergeCell ref="G6:H6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39" sqref="A39:XFD166"/>
    </sheetView>
  </sheetViews>
  <sheetFormatPr defaultRowHeight="15" x14ac:dyDescent="0.25"/>
  <cols>
    <col min="1" max="1" width="5.28515625" customWidth="1"/>
    <col min="2" max="2" width="4.7109375" customWidth="1"/>
    <col min="3" max="3" width="25.85546875" customWidth="1"/>
    <col min="4" max="4" width="4.85546875" customWidth="1"/>
    <col min="5" max="7" width="4.7109375" customWidth="1"/>
    <col min="8" max="8" width="5.140625" customWidth="1"/>
    <col min="9" max="9" width="4.85546875" customWidth="1"/>
    <col min="10" max="10" width="4.7109375" customWidth="1"/>
    <col min="11" max="12" width="4.85546875" customWidth="1"/>
    <col min="13" max="13" width="5.140625" customWidth="1"/>
    <col min="14" max="14" width="4.42578125" customWidth="1"/>
    <col min="15" max="15" width="4.85546875" customWidth="1"/>
    <col min="16" max="16" width="5" customWidth="1"/>
    <col min="17" max="17" width="4.85546875" customWidth="1"/>
    <col min="18" max="18" width="4.42578125" customWidth="1"/>
    <col min="19" max="19" width="4.85546875" customWidth="1"/>
    <col min="20" max="20" width="4.42578125" customWidth="1"/>
    <col min="21" max="22" width="4" customWidth="1"/>
    <col min="23" max="23" width="3.85546875" customWidth="1"/>
    <col min="24" max="24" width="4.42578125" customWidth="1"/>
    <col min="25" max="25" width="7.85546875" customWidth="1"/>
  </cols>
  <sheetData>
    <row r="1" spans="1:25" ht="20.25" x14ac:dyDescent="0.3">
      <c r="A1" s="307" t="s">
        <v>357</v>
      </c>
      <c r="B1" s="307"/>
      <c r="C1" s="307"/>
      <c r="D1" s="307"/>
      <c r="E1" s="307"/>
      <c r="F1" s="307"/>
      <c r="G1" s="307"/>
      <c r="H1" s="307"/>
      <c r="I1" s="307"/>
    </row>
    <row r="2" spans="1:25" ht="20.25" x14ac:dyDescent="0.3">
      <c r="A2" s="308" t="s">
        <v>153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x14ac:dyDescent="0.25">
      <c r="A3" s="301" t="s">
        <v>174</v>
      </c>
      <c r="B3" s="301"/>
      <c r="C3" s="301"/>
      <c r="D3" s="301"/>
      <c r="E3" s="301"/>
      <c r="F3" s="301"/>
      <c r="G3" s="301"/>
      <c r="H3" s="301"/>
      <c r="I3" s="301"/>
      <c r="N3" s="282" t="s">
        <v>77</v>
      </c>
      <c r="O3" s="282"/>
      <c r="P3" s="282"/>
      <c r="Q3" s="282"/>
      <c r="R3" s="282"/>
      <c r="S3" s="282"/>
      <c r="T3" s="282"/>
      <c r="U3" s="180" t="s">
        <v>326</v>
      </c>
      <c r="V3" s="180"/>
      <c r="W3" s="180"/>
      <c r="X3" s="104"/>
      <c r="Y3" s="104" t="s">
        <v>358</v>
      </c>
    </row>
    <row r="4" spans="1:25" ht="18" customHeight="1" x14ac:dyDescent="0.25">
      <c r="A4" s="245" t="s">
        <v>154</v>
      </c>
      <c r="B4" s="245" t="s">
        <v>89</v>
      </c>
      <c r="C4" s="249" t="s">
        <v>86</v>
      </c>
      <c r="D4" s="302" t="s">
        <v>91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4"/>
      <c r="W4" s="294" t="s">
        <v>92</v>
      </c>
      <c r="X4" s="297" t="s">
        <v>93</v>
      </c>
      <c r="Y4" s="247" t="s">
        <v>155</v>
      </c>
    </row>
    <row r="5" spans="1:25" ht="18" customHeight="1" x14ac:dyDescent="0.25">
      <c r="A5" s="271"/>
      <c r="B5" s="271"/>
      <c r="C5" s="272"/>
      <c r="D5" s="300">
        <v>135</v>
      </c>
      <c r="E5" s="300">
        <v>140</v>
      </c>
      <c r="F5" s="300">
        <v>145</v>
      </c>
      <c r="G5" s="300">
        <v>150</v>
      </c>
      <c r="H5" s="300">
        <v>155</v>
      </c>
      <c r="I5" s="300">
        <v>160</v>
      </c>
      <c r="J5" s="300">
        <v>165</v>
      </c>
      <c r="K5" s="300">
        <v>170</v>
      </c>
      <c r="L5" s="300">
        <v>175</v>
      </c>
      <c r="M5" s="300">
        <v>180</v>
      </c>
      <c r="N5" s="300">
        <v>185</v>
      </c>
      <c r="O5" s="300">
        <v>190</v>
      </c>
      <c r="P5" s="300">
        <v>195</v>
      </c>
      <c r="Q5" s="300">
        <v>200</v>
      </c>
      <c r="R5" s="300">
        <v>206</v>
      </c>
      <c r="S5" s="300">
        <v>210</v>
      </c>
      <c r="T5" s="300">
        <v>213</v>
      </c>
      <c r="U5" s="300"/>
      <c r="V5" s="300"/>
      <c r="W5" s="295"/>
      <c r="X5" s="298"/>
      <c r="Y5" s="270"/>
    </row>
    <row r="6" spans="1:25" x14ac:dyDescent="0.25">
      <c r="A6" s="246"/>
      <c r="B6" s="246"/>
      <c r="C6" s="25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296"/>
      <c r="X6" s="299"/>
      <c r="Y6" s="248"/>
    </row>
    <row r="7" spans="1:25" ht="18.75" customHeight="1" x14ac:dyDescent="0.25">
      <c r="A7" s="71">
        <v>1</v>
      </c>
      <c r="B7" s="311">
        <v>135</v>
      </c>
      <c r="C7" s="144" t="s">
        <v>350</v>
      </c>
      <c r="D7" s="312" t="s">
        <v>95</v>
      </c>
      <c r="E7" s="312" t="s">
        <v>95</v>
      </c>
      <c r="F7" s="312" t="s">
        <v>95</v>
      </c>
      <c r="G7" s="312" t="s">
        <v>95</v>
      </c>
      <c r="H7" s="312" t="s">
        <v>98</v>
      </c>
      <c r="I7" s="312" t="s">
        <v>99</v>
      </c>
      <c r="J7" s="312" t="s">
        <v>96</v>
      </c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3">
        <v>3</v>
      </c>
      <c r="X7" s="313">
        <v>3</v>
      </c>
      <c r="Y7" s="193">
        <v>1.6</v>
      </c>
    </row>
    <row r="8" spans="1:25" ht="15" customHeight="1" x14ac:dyDescent="0.25">
      <c r="A8" s="29">
        <v>2</v>
      </c>
      <c r="B8" s="311">
        <v>155</v>
      </c>
      <c r="C8" s="65" t="s">
        <v>157</v>
      </c>
      <c r="D8" s="312"/>
      <c r="E8" s="312"/>
      <c r="F8" s="312"/>
      <c r="G8" s="312"/>
      <c r="H8" s="312" t="s">
        <v>95</v>
      </c>
      <c r="I8" s="312" t="s">
        <v>95</v>
      </c>
      <c r="J8" s="312" t="s">
        <v>95</v>
      </c>
      <c r="K8" s="312" t="s">
        <v>98</v>
      </c>
      <c r="L8" s="312" t="s">
        <v>96</v>
      </c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>
        <v>2</v>
      </c>
      <c r="X8" s="313">
        <v>1</v>
      </c>
      <c r="Y8" s="193">
        <v>1.7</v>
      </c>
    </row>
    <row r="9" spans="1:25" ht="18" customHeight="1" x14ac:dyDescent="0.25">
      <c r="A9" s="71">
        <v>3</v>
      </c>
      <c r="B9" s="311">
        <v>135</v>
      </c>
      <c r="C9" s="144" t="s">
        <v>352</v>
      </c>
      <c r="D9" s="312" t="s">
        <v>95</v>
      </c>
      <c r="E9" s="312" t="s">
        <v>95</v>
      </c>
      <c r="F9" s="312" t="s">
        <v>98</v>
      </c>
      <c r="G9" s="312" t="s">
        <v>98</v>
      </c>
      <c r="H9" s="312" t="s">
        <v>96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3">
        <v>2</v>
      </c>
      <c r="X9" s="313">
        <v>2</v>
      </c>
      <c r="Y9" s="193">
        <v>1.5</v>
      </c>
    </row>
    <row r="10" spans="1:25" ht="15.75" customHeight="1" x14ac:dyDescent="0.25">
      <c r="A10" s="29">
        <v>4</v>
      </c>
      <c r="B10" s="311">
        <v>135</v>
      </c>
      <c r="C10" s="144" t="s">
        <v>351</v>
      </c>
      <c r="D10" s="312" t="s">
        <v>95</v>
      </c>
      <c r="E10" s="312" t="s">
        <v>95</v>
      </c>
      <c r="F10" s="312" t="s">
        <v>98</v>
      </c>
      <c r="G10" s="312" t="s">
        <v>95</v>
      </c>
      <c r="H10" s="312" t="s">
        <v>96</v>
      </c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3">
        <v>1</v>
      </c>
      <c r="X10" s="313">
        <v>1</v>
      </c>
      <c r="Y10" s="193">
        <v>1.5</v>
      </c>
    </row>
    <row r="11" spans="1:25" x14ac:dyDescent="0.25">
      <c r="A11" s="71">
        <v>5</v>
      </c>
      <c r="B11" s="311">
        <v>145</v>
      </c>
      <c r="C11" s="144" t="s">
        <v>349</v>
      </c>
      <c r="D11" s="312"/>
      <c r="E11" s="312"/>
      <c r="F11" s="312" t="s">
        <v>95</v>
      </c>
      <c r="G11" s="312" t="s">
        <v>95</v>
      </c>
      <c r="H11" s="312" t="s">
        <v>95</v>
      </c>
      <c r="I11" s="312" t="s">
        <v>99</v>
      </c>
      <c r="J11" s="312" t="s">
        <v>96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3">
        <v>3</v>
      </c>
      <c r="X11" s="313">
        <v>2</v>
      </c>
      <c r="Y11" s="193">
        <v>1.6</v>
      </c>
    </row>
    <row r="12" spans="1:25" x14ac:dyDescent="0.25">
      <c r="A12" s="29">
        <v>6</v>
      </c>
      <c r="B12" s="311">
        <v>145</v>
      </c>
      <c r="C12" s="144" t="s">
        <v>348</v>
      </c>
      <c r="D12" s="312"/>
      <c r="E12" s="312"/>
      <c r="F12" s="312" t="s">
        <v>95</v>
      </c>
      <c r="G12" s="312" t="s">
        <v>95</v>
      </c>
      <c r="H12" s="312" t="s">
        <v>95</v>
      </c>
      <c r="I12" s="312" t="s">
        <v>98</v>
      </c>
      <c r="J12" s="312" t="s">
        <v>99</v>
      </c>
      <c r="K12" s="312" t="s">
        <v>96</v>
      </c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3">
        <v>3</v>
      </c>
      <c r="X12" s="313">
        <v>3</v>
      </c>
      <c r="Y12" s="193">
        <v>1.65</v>
      </c>
    </row>
    <row r="13" spans="1:25" x14ac:dyDescent="0.25">
      <c r="A13" s="71">
        <v>7</v>
      </c>
      <c r="B13" s="311">
        <v>185</v>
      </c>
      <c r="C13" s="144" t="s">
        <v>100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 t="s">
        <v>95</v>
      </c>
      <c r="O13" s="312" t="s">
        <v>95</v>
      </c>
      <c r="P13" s="312" t="s">
        <v>95</v>
      </c>
      <c r="Q13" s="312" t="s">
        <v>98</v>
      </c>
      <c r="R13" s="312" t="s">
        <v>98</v>
      </c>
      <c r="S13" s="312" t="s">
        <v>95</v>
      </c>
      <c r="T13" s="312" t="s">
        <v>359</v>
      </c>
      <c r="U13" s="312"/>
      <c r="V13" s="312"/>
      <c r="W13" s="313">
        <v>1</v>
      </c>
      <c r="X13" s="313">
        <v>2</v>
      </c>
      <c r="Y13" s="193">
        <v>2.1</v>
      </c>
    </row>
    <row r="14" spans="1:25" ht="18" customHeight="1" thickBot="1" x14ac:dyDescent="0.3">
      <c r="A14" s="43"/>
      <c r="B14" s="43"/>
      <c r="C14" s="128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  <c r="X14" s="184"/>
      <c r="Y14" s="185"/>
    </row>
    <row r="15" spans="1:25" ht="15" customHeight="1" thickTop="1" x14ac:dyDescent="0.25">
      <c r="A15" s="54"/>
      <c r="B15" s="54"/>
      <c r="C15" s="130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314"/>
      <c r="V15" s="314"/>
      <c r="W15" s="314"/>
      <c r="X15" s="314"/>
      <c r="Y15" s="314"/>
    </row>
    <row r="16" spans="1:25" ht="15.75" x14ac:dyDescent="0.25">
      <c r="A16" s="54"/>
      <c r="B16" s="54"/>
      <c r="C16" s="130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314"/>
      <c r="V16" s="314"/>
      <c r="W16" s="314"/>
      <c r="X16" s="314"/>
      <c r="Y16" s="314"/>
    </row>
    <row r="17" spans="1:25" x14ac:dyDescent="0.25">
      <c r="A17" s="301" t="s">
        <v>360</v>
      </c>
      <c r="B17" s="301"/>
      <c r="C17" s="301"/>
      <c r="D17" s="301"/>
      <c r="E17" s="301"/>
      <c r="F17" s="301"/>
      <c r="G17" s="301"/>
      <c r="H17" s="301"/>
      <c r="I17" s="301"/>
    </row>
    <row r="18" spans="1:25" ht="18" x14ac:dyDescent="0.25">
      <c r="A18" s="245" t="s">
        <v>154</v>
      </c>
      <c r="B18" s="245" t="s">
        <v>89</v>
      </c>
      <c r="C18" s="249" t="s">
        <v>86</v>
      </c>
      <c r="D18" s="302" t="s">
        <v>91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4"/>
      <c r="W18" s="294" t="s">
        <v>92</v>
      </c>
      <c r="X18" s="297" t="s">
        <v>93</v>
      </c>
      <c r="Y18" s="247" t="s">
        <v>155</v>
      </c>
    </row>
    <row r="19" spans="1:25" ht="18.75" customHeight="1" x14ac:dyDescent="0.25">
      <c r="A19" s="271"/>
      <c r="B19" s="271"/>
      <c r="C19" s="272"/>
      <c r="D19" s="300">
        <v>185</v>
      </c>
      <c r="E19" s="300">
        <v>190</v>
      </c>
      <c r="F19" s="300">
        <v>195</v>
      </c>
      <c r="G19" s="300">
        <v>200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295"/>
      <c r="X19" s="298"/>
      <c r="Y19" s="270"/>
    </row>
    <row r="20" spans="1:25" ht="15" customHeight="1" x14ac:dyDescent="0.25">
      <c r="A20" s="246"/>
      <c r="B20" s="246"/>
      <c r="C20" s="25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296"/>
      <c r="X20" s="299"/>
      <c r="Y20" s="248"/>
    </row>
    <row r="21" spans="1:25" ht="18" customHeight="1" x14ac:dyDescent="0.25">
      <c r="A21" s="29">
        <v>1</v>
      </c>
      <c r="B21" s="315">
        <v>185</v>
      </c>
      <c r="C21" s="65" t="s">
        <v>353</v>
      </c>
      <c r="D21" s="316" t="s">
        <v>95</v>
      </c>
      <c r="E21" s="316" t="s">
        <v>98</v>
      </c>
      <c r="F21" s="316" t="s">
        <v>98</v>
      </c>
      <c r="G21" s="316" t="s">
        <v>96</v>
      </c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7">
        <v>2</v>
      </c>
      <c r="X21" s="317">
        <v>2</v>
      </c>
      <c r="Y21" s="193">
        <v>1.95</v>
      </c>
    </row>
    <row r="22" spans="1:25" ht="15" customHeight="1" thickBot="1" x14ac:dyDescent="0.3">
      <c r="A22" s="43"/>
      <c r="B22" s="43"/>
      <c r="C22" s="128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  <c r="X22" s="184"/>
      <c r="Y22" s="185"/>
    </row>
    <row r="23" spans="1:25" ht="16.5" thickTop="1" x14ac:dyDescent="0.25">
      <c r="A23" s="54"/>
      <c r="B23" s="54"/>
      <c r="C23" s="130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14"/>
      <c r="V23" s="314"/>
      <c r="W23" s="314"/>
      <c r="X23" s="314"/>
      <c r="Y23" s="314"/>
    </row>
    <row r="24" spans="1:25" ht="15.75" x14ac:dyDescent="0.25">
      <c r="A24" s="54"/>
      <c r="B24" s="54"/>
      <c r="C24" s="130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14"/>
      <c r="V24" s="314"/>
      <c r="W24" s="314"/>
      <c r="X24" s="314"/>
      <c r="Y24" s="314"/>
    </row>
    <row r="25" spans="1:25" x14ac:dyDescent="0.25">
      <c r="A25" s="301" t="s">
        <v>361</v>
      </c>
      <c r="B25" s="301"/>
      <c r="C25" s="301"/>
      <c r="D25" s="301"/>
      <c r="E25" s="301"/>
      <c r="F25" s="301"/>
      <c r="G25" s="301"/>
      <c r="H25" s="301"/>
      <c r="I25" s="301"/>
      <c r="N25" s="282" t="s">
        <v>77</v>
      </c>
      <c r="O25" s="282"/>
      <c r="P25" s="282"/>
      <c r="Q25" s="282"/>
      <c r="R25" s="282"/>
      <c r="S25" s="282"/>
      <c r="T25" s="282"/>
      <c r="U25" s="180" t="s">
        <v>326</v>
      </c>
      <c r="V25" s="180"/>
      <c r="W25" s="180"/>
      <c r="X25" s="104"/>
      <c r="Y25" s="104" t="s">
        <v>362</v>
      </c>
    </row>
    <row r="26" spans="1:25" ht="18" x14ac:dyDescent="0.25">
      <c r="A26" s="245" t="s">
        <v>154</v>
      </c>
      <c r="B26" s="245" t="s">
        <v>89</v>
      </c>
      <c r="C26" s="249" t="s">
        <v>86</v>
      </c>
      <c r="D26" s="302" t="s">
        <v>91</v>
      </c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4"/>
      <c r="W26" s="294" t="s">
        <v>92</v>
      </c>
      <c r="X26" s="297" t="s">
        <v>93</v>
      </c>
      <c r="Y26" s="247" t="s">
        <v>155</v>
      </c>
    </row>
    <row r="27" spans="1:25" ht="15" customHeight="1" x14ac:dyDescent="0.25">
      <c r="A27" s="271"/>
      <c r="B27" s="271"/>
      <c r="C27" s="272"/>
      <c r="D27" s="300">
        <v>115</v>
      </c>
      <c r="E27" s="300">
        <v>120</v>
      </c>
      <c r="F27" s="300">
        <v>125</v>
      </c>
      <c r="G27" s="300">
        <v>130</v>
      </c>
      <c r="H27" s="300">
        <v>135</v>
      </c>
      <c r="I27" s="300">
        <v>140</v>
      </c>
      <c r="J27" s="300">
        <v>145</v>
      </c>
      <c r="K27" s="300">
        <v>150</v>
      </c>
      <c r="L27" s="300">
        <v>155</v>
      </c>
      <c r="M27" s="300">
        <v>160</v>
      </c>
      <c r="N27" s="300">
        <v>165</v>
      </c>
      <c r="O27" s="300"/>
      <c r="P27" s="300"/>
      <c r="Q27" s="300"/>
      <c r="R27" s="300"/>
      <c r="S27" s="300"/>
      <c r="T27" s="300"/>
      <c r="U27" s="300"/>
      <c r="V27" s="300"/>
      <c r="W27" s="295"/>
      <c r="X27" s="298"/>
      <c r="Y27" s="270"/>
    </row>
    <row r="28" spans="1:25" x14ac:dyDescent="0.25">
      <c r="A28" s="246"/>
      <c r="B28" s="246"/>
      <c r="C28" s="25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296"/>
      <c r="X28" s="299"/>
      <c r="Y28" s="248"/>
    </row>
    <row r="29" spans="1:25" x14ac:dyDescent="0.25">
      <c r="A29" s="29">
        <v>1</v>
      </c>
      <c r="B29" s="318">
        <v>115</v>
      </c>
      <c r="C29" s="159" t="s">
        <v>356</v>
      </c>
      <c r="D29" s="316" t="s">
        <v>98</v>
      </c>
      <c r="E29" s="316" t="s">
        <v>95</v>
      </c>
      <c r="F29" s="316" t="s">
        <v>96</v>
      </c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7"/>
      <c r="X29" s="317"/>
      <c r="Y29" s="194">
        <v>1.2</v>
      </c>
    </row>
    <row r="30" spans="1:25" ht="18" customHeight="1" x14ac:dyDescent="0.25">
      <c r="A30" s="29">
        <v>2</v>
      </c>
      <c r="B30" s="318">
        <v>115</v>
      </c>
      <c r="C30" s="159" t="s">
        <v>355</v>
      </c>
      <c r="D30" s="312" t="s">
        <v>95</v>
      </c>
      <c r="E30" s="312" t="s">
        <v>95</v>
      </c>
      <c r="F30" s="312" t="s">
        <v>95</v>
      </c>
      <c r="G30" s="312" t="s">
        <v>96</v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X30" s="313"/>
      <c r="Y30" s="193">
        <v>1.25</v>
      </c>
    </row>
    <row r="31" spans="1:25" x14ac:dyDescent="0.25">
      <c r="A31" s="29">
        <v>3</v>
      </c>
      <c r="B31" s="318">
        <v>120</v>
      </c>
      <c r="C31" s="26" t="s">
        <v>158</v>
      </c>
      <c r="D31" s="312"/>
      <c r="E31" s="312" t="s">
        <v>95</v>
      </c>
      <c r="F31" s="312" t="s">
        <v>95</v>
      </c>
      <c r="G31" s="312" t="s">
        <v>95</v>
      </c>
      <c r="H31" s="312" t="s">
        <v>95</v>
      </c>
      <c r="I31" s="312" t="s">
        <v>96</v>
      </c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3"/>
      <c r="X31" s="313"/>
      <c r="Y31" s="193">
        <v>1.35</v>
      </c>
    </row>
    <row r="32" spans="1:25" x14ac:dyDescent="0.25">
      <c r="A32" s="29">
        <v>4</v>
      </c>
      <c r="B32" s="318">
        <v>140</v>
      </c>
      <c r="C32" s="159" t="s">
        <v>354</v>
      </c>
      <c r="D32" s="312"/>
      <c r="E32" s="312"/>
      <c r="F32" s="312"/>
      <c r="G32" s="312"/>
      <c r="H32" s="312"/>
      <c r="I32" s="312" t="s">
        <v>95</v>
      </c>
      <c r="J32" s="312" t="s">
        <v>95</v>
      </c>
      <c r="K32" s="312" t="s">
        <v>95</v>
      </c>
      <c r="L32" s="312" t="s">
        <v>95</v>
      </c>
      <c r="M32" s="312" t="s">
        <v>96</v>
      </c>
      <c r="N32" s="312"/>
      <c r="O32" s="312"/>
      <c r="P32" s="312"/>
      <c r="Q32" s="312"/>
      <c r="R32" s="312"/>
      <c r="S32" s="312"/>
      <c r="T32" s="312"/>
      <c r="U32" s="312"/>
      <c r="V32" s="312"/>
      <c r="W32" s="313"/>
      <c r="X32" s="313"/>
      <c r="Y32" s="193">
        <v>1.55</v>
      </c>
    </row>
    <row r="33" spans="1:25" x14ac:dyDescent="0.25">
      <c r="A33" s="29">
        <v>5</v>
      </c>
      <c r="B33" s="318">
        <v>145</v>
      </c>
      <c r="C33" s="26" t="s">
        <v>97</v>
      </c>
      <c r="D33" s="312"/>
      <c r="E33" s="312"/>
      <c r="F33" s="312"/>
      <c r="G33" s="312"/>
      <c r="H33" s="312"/>
      <c r="I33" s="312"/>
      <c r="J33" s="312" t="s">
        <v>95</v>
      </c>
      <c r="K33" s="312" t="s">
        <v>95</v>
      </c>
      <c r="L33" s="312" t="s">
        <v>95</v>
      </c>
      <c r="M33" s="312" t="s">
        <v>98</v>
      </c>
      <c r="N33" s="312" t="s">
        <v>96</v>
      </c>
      <c r="O33" s="312"/>
      <c r="P33" s="312"/>
      <c r="Q33" s="312"/>
      <c r="R33" s="312"/>
      <c r="S33" s="312"/>
      <c r="T33" s="312"/>
      <c r="U33" s="312"/>
      <c r="V33" s="312"/>
      <c r="W33" s="313"/>
      <c r="X33" s="313"/>
      <c r="Y33" s="193">
        <v>1.6</v>
      </c>
    </row>
    <row r="34" spans="1:25" ht="18" customHeight="1" thickBot="1" x14ac:dyDescent="0.3">
      <c r="A34" s="43"/>
      <c r="B34" s="43"/>
      <c r="C34" s="128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4"/>
      <c r="X34" s="184"/>
      <c r="Y34" s="185"/>
    </row>
    <row r="35" spans="1:25" ht="16.5" thickTop="1" x14ac:dyDescent="0.25">
      <c r="A35" s="54"/>
      <c r="B35" s="54"/>
      <c r="C35" s="130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314"/>
      <c r="U35" s="314"/>
      <c r="V35" s="314"/>
      <c r="W35" s="314"/>
      <c r="X35" s="314"/>
      <c r="Y35" s="314"/>
    </row>
    <row r="36" spans="1:25" ht="15.75" x14ac:dyDescent="0.25">
      <c r="A36" s="54"/>
      <c r="B36" s="54"/>
      <c r="C36" s="130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314"/>
      <c r="U36" s="314"/>
      <c r="V36" s="314"/>
      <c r="W36" s="314"/>
      <c r="X36" s="314"/>
      <c r="Y36" s="314"/>
    </row>
    <row r="37" spans="1:25" ht="15.75" x14ac:dyDescent="0.25">
      <c r="A37" s="54"/>
      <c r="B37" s="54"/>
      <c r="C37" s="130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314"/>
      <c r="U37" s="314"/>
      <c r="V37" s="314"/>
      <c r="W37" s="314"/>
      <c r="X37" s="314"/>
      <c r="Y37" s="314"/>
    </row>
    <row r="38" spans="1:25" ht="15.75" x14ac:dyDescent="0.25">
      <c r="A38" s="54"/>
      <c r="B38" s="54"/>
      <c r="C38" s="130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314"/>
      <c r="U38" s="314"/>
      <c r="V38" s="314"/>
      <c r="W38" s="314"/>
      <c r="X38" s="314"/>
      <c r="Y38" s="314"/>
    </row>
  </sheetData>
  <mergeCells count="85">
    <mergeCell ref="Q27:Q28"/>
    <mergeCell ref="R27:R28"/>
    <mergeCell ref="S27:S28"/>
    <mergeCell ref="T27:T28"/>
    <mergeCell ref="U27:U28"/>
    <mergeCell ref="V27:V28"/>
    <mergeCell ref="Y26:Y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26:A28"/>
    <mergeCell ref="B26:B28"/>
    <mergeCell ref="C26:C28"/>
    <mergeCell ref="D26:V26"/>
    <mergeCell ref="W26:W28"/>
    <mergeCell ref="X26:X28"/>
    <mergeCell ref="M27:M28"/>
    <mergeCell ref="N27:N28"/>
    <mergeCell ref="O27:O28"/>
    <mergeCell ref="P27:P28"/>
    <mergeCell ref="R19:R20"/>
    <mergeCell ref="S19:S20"/>
    <mergeCell ref="T19:T20"/>
    <mergeCell ref="U19:U20"/>
    <mergeCell ref="V19:V20"/>
    <mergeCell ref="A25:I25"/>
    <mergeCell ref="N25:T25"/>
    <mergeCell ref="L19:L20"/>
    <mergeCell ref="M19:M20"/>
    <mergeCell ref="N19:N20"/>
    <mergeCell ref="O19:O20"/>
    <mergeCell ref="P19:P20"/>
    <mergeCell ref="Q19:Q20"/>
    <mergeCell ref="W18:W20"/>
    <mergeCell ref="X18:X20"/>
    <mergeCell ref="Y18:Y20"/>
    <mergeCell ref="D19:D20"/>
    <mergeCell ref="E19:E20"/>
    <mergeCell ref="F19:F20"/>
    <mergeCell ref="G19:G20"/>
    <mergeCell ref="H19:H20"/>
    <mergeCell ref="I19:I20"/>
    <mergeCell ref="J19:J20"/>
    <mergeCell ref="S5:S6"/>
    <mergeCell ref="T5:T6"/>
    <mergeCell ref="U5:U6"/>
    <mergeCell ref="V5:V6"/>
    <mergeCell ref="A17:I17"/>
    <mergeCell ref="A18:A20"/>
    <mergeCell ref="B18:B20"/>
    <mergeCell ref="C18:C20"/>
    <mergeCell ref="D18:V18"/>
    <mergeCell ref="K19:K20"/>
    <mergeCell ref="M5:M6"/>
    <mergeCell ref="N5:N6"/>
    <mergeCell ref="O5:O6"/>
    <mergeCell ref="P5:P6"/>
    <mergeCell ref="Q5:Q6"/>
    <mergeCell ref="R5:R6"/>
    <mergeCell ref="Y4:Y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I1"/>
    <mergeCell ref="A2:Y2"/>
    <mergeCell ref="A3:I3"/>
    <mergeCell ref="N3:T3"/>
    <mergeCell ref="A4:A6"/>
    <mergeCell ref="B4:B6"/>
    <mergeCell ref="C4:C6"/>
    <mergeCell ref="D4:V4"/>
    <mergeCell ref="W4:W6"/>
    <mergeCell ref="X4:X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6" workbookViewId="0">
      <selection activeCell="K27" sqref="K27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18" customHeight="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5</v>
      </c>
      <c r="G7" s="259"/>
      <c r="H7" s="259"/>
      <c r="I7" s="256" t="s">
        <v>6</v>
      </c>
      <c r="J7" s="256"/>
      <c r="K7" s="2" t="s">
        <v>164</v>
      </c>
    </row>
    <row r="8" spans="1:11" ht="15" customHeight="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57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8"/>
      <c r="E9" s="248"/>
      <c r="F9" s="248"/>
      <c r="G9" s="248"/>
      <c r="H9" s="251" t="s">
        <v>17</v>
      </c>
      <c r="I9" s="252"/>
      <c r="J9" s="246"/>
      <c r="K9" s="250"/>
    </row>
    <row r="10" spans="1:11" x14ac:dyDescent="0.25">
      <c r="A10" s="3"/>
      <c r="B10" s="3"/>
      <c r="C10" s="3"/>
      <c r="D10" s="3"/>
      <c r="E10" s="253" t="s">
        <v>180</v>
      </c>
      <c r="F10" s="253"/>
      <c r="G10" s="253"/>
      <c r="H10" s="4"/>
      <c r="I10" s="254" t="s">
        <v>18</v>
      </c>
      <c r="J10" s="254"/>
      <c r="K10" s="5" t="s">
        <v>181</v>
      </c>
    </row>
    <row r="11" spans="1:11" x14ac:dyDescent="0.25">
      <c r="A11" s="6">
        <v>1</v>
      </c>
      <c r="B11" s="7" t="s">
        <v>167</v>
      </c>
      <c r="C11" s="8">
        <v>180</v>
      </c>
      <c r="D11" s="9">
        <v>2001</v>
      </c>
      <c r="E11" s="10" t="s">
        <v>22</v>
      </c>
      <c r="F11" s="25" t="s">
        <v>20</v>
      </c>
      <c r="G11" s="175" t="s">
        <v>168</v>
      </c>
      <c r="H11" s="31"/>
      <c r="I11" s="82">
        <v>7.4652777777777781E-4</v>
      </c>
      <c r="J11" s="14" t="s">
        <v>23</v>
      </c>
      <c r="K11" s="15" t="s">
        <v>24</v>
      </c>
    </row>
    <row r="12" spans="1:11" ht="15" customHeight="1" x14ac:dyDescent="0.25">
      <c r="A12" s="24">
        <v>2</v>
      </c>
      <c r="B12" s="16" t="s">
        <v>120</v>
      </c>
      <c r="C12" s="10">
        <v>486</v>
      </c>
      <c r="D12" s="17">
        <v>2003</v>
      </c>
      <c r="E12" s="10" t="s">
        <v>19</v>
      </c>
      <c r="F12" s="11" t="s">
        <v>20</v>
      </c>
      <c r="G12" s="175" t="s">
        <v>168</v>
      </c>
      <c r="H12" s="37"/>
      <c r="I12" s="13">
        <v>8.2754629629629628E-4</v>
      </c>
      <c r="J12" s="14" t="s">
        <v>182</v>
      </c>
      <c r="K12" s="15" t="s">
        <v>24</v>
      </c>
    </row>
    <row r="13" spans="1:11" x14ac:dyDescent="0.25">
      <c r="A13" s="6">
        <v>3</v>
      </c>
      <c r="B13" s="16" t="s">
        <v>62</v>
      </c>
      <c r="C13" s="10">
        <v>342</v>
      </c>
      <c r="D13" s="17">
        <v>2001</v>
      </c>
      <c r="E13" s="10" t="s">
        <v>25</v>
      </c>
      <c r="F13" s="26" t="s">
        <v>20</v>
      </c>
      <c r="G13" s="175" t="s">
        <v>168</v>
      </c>
      <c r="H13" s="154"/>
      <c r="I13" s="77">
        <v>8.4606481481481479E-4</v>
      </c>
      <c r="J13" s="14" t="s">
        <v>182</v>
      </c>
      <c r="K13" s="26" t="s">
        <v>183</v>
      </c>
    </row>
    <row r="14" spans="1:11" x14ac:dyDescent="0.25">
      <c r="A14" s="42"/>
      <c r="B14" s="34"/>
      <c r="C14" s="35"/>
      <c r="D14" s="36"/>
      <c r="E14" s="35"/>
      <c r="F14" s="28"/>
      <c r="G14" s="197"/>
      <c r="H14" s="37"/>
      <c r="I14" s="153"/>
      <c r="J14" s="38"/>
      <c r="K14" s="15"/>
    </row>
    <row r="15" spans="1:11" x14ac:dyDescent="0.25">
      <c r="A15" s="20"/>
      <c r="B15" s="21"/>
      <c r="C15" s="21"/>
      <c r="D15" s="21"/>
      <c r="E15" s="21"/>
      <c r="F15" s="260" t="s">
        <v>184</v>
      </c>
      <c r="G15" s="260"/>
      <c r="H15" s="22"/>
      <c r="I15" s="261"/>
      <c r="J15" s="261"/>
      <c r="K15" s="83"/>
    </row>
    <row r="16" spans="1:11" x14ac:dyDescent="0.25">
      <c r="A16" s="24">
        <v>1</v>
      </c>
      <c r="B16" s="16" t="s">
        <v>28</v>
      </c>
      <c r="C16" s="10">
        <v>577</v>
      </c>
      <c r="D16" s="17">
        <v>1997</v>
      </c>
      <c r="E16" s="10" t="s">
        <v>22</v>
      </c>
      <c r="F16" s="11" t="s">
        <v>20</v>
      </c>
      <c r="G16" s="175" t="s">
        <v>168</v>
      </c>
      <c r="H16" s="32"/>
      <c r="I16" s="33">
        <v>7.6620370370370373E-4</v>
      </c>
      <c r="J16" s="14" t="s">
        <v>23</v>
      </c>
      <c r="K16" s="15" t="s">
        <v>24</v>
      </c>
    </row>
    <row r="17" spans="1:11" x14ac:dyDescent="0.25">
      <c r="A17" s="24"/>
      <c r="B17" s="11"/>
      <c r="C17" s="59"/>
      <c r="D17" s="59"/>
      <c r="E17" s="29"/>
      <c r="F17" s="11"/>
      <c r="G17" s="11"/>
      <c r="H17" s="30"/>
      <c r="I17" s="199"/>
      <c r="J17" s="29"/>
      <c r="K17" s="41"/>
    </row>
    <row r="18" spans="1:11" x14ac:dyDescent="0.25">
      <c r="A18" s="20"/>
      <c r="B18" s="21"/>
      <c r="C18" s="21"/>
      <c r="D18" s="21"/>
      <c r="E18" s="21"/>
      <c r="F18" s="260" t="s">
        <v>185</v>
      </c>
      <c r="G18" s="260"/>
      <c r="H18" s="22"/>
      <c r="I18" s="261"/>
      <c r="J18" s="261"/>
      <c r="K18" s="83"/>
    </row>
    <row r="19" spans="1:11" x14ac:dyDescent="0.25">
      <c r="A19" s="6">
        <v>1</v>
      </c>
      <c r="B19" s="7" t="s">
        <v>186</v>
      </c>
      <c r="C19" s="8">
        <v>361</v>
      </c>
      <c r="D19" s="9">
        <v>2000</v>
      </c>
      <c r="E19" s="10" t="s">
        <v>19</v>
      </c>
      <c r="F19" s="11" t="s">
        <v>20</v>
      </c>
      <c r="G19" s="175" t="s">
        <v>168</v>
      </c>
      <c r="H19" s="32"/>
      <c r="I19" s="33">
        <v>7.291666666666667E-4</v>
      </c>
      <c r="J19" s="14" t="s">
        <v>187</v>
      </c>
      <c r="K19" s="15" t="s">
        <v>24</v>
      </c>
    </row>
    <row r="20" spans="1:11" x14ac:dyDescent="0.25">
      <c r="A20" s="24">
        <v>2</v>
      </c>
      <c r="B20" s="200" t="s">
        <v>103</v>
      </c>
      <c r="C20" s="40">
        <v>317</v>
      </c>
      <c r="D20" s="40">
        <v>2003</v>
      </c>
      <c r="E20" s="10" t="s">
        <v>27</v>
      </c>
      <c r="F20" s="26" t="s">
        <v>20</v>
      </c>
      <c r="G20" s="175" t="s">
        <v>168</v>
      </c>
      <c r="H20" s="81"/>
      <c r="I20" s="77">
        <v>8.495370370370371E-4</v>
      </c>
      <c r="J20" s="29" t="s">
        <v>188</v>
      </c>
      <c r="K20" s="15" t="s">
        <v>183</v>
      </c>
    </row>
    <row r="21" spans="1:11" x14ac:dyDescent="0.25">
      <c r="A21" s="29"/>
      <c r="B21" s="16"/>
      <c r="C21" s="10"/>
      <c r="D21" s="17"/>
      <c r="E21" s="10"/>
      <c r="F21" s="27"/>
      <c r="G21" s="28"/>
      <c r="H21" s="22"/>
      <c r="I21" s="13"/>
      <c r="J21" s="14"/>
      <c r="K21" s="41"/>
    </row>
    <row r="22" spans="1:11" x14ac:dyDescent="0.25">
      <c r="A22" s="20"/>
      <c r="B22" s="21"/>
      <c r="C22" s="21"/>
      <c r="D22" s="21"/>
      <c r="E22" s="21"/>
      <c r="F22" s="260" t="s">
        <v>189</v>
      </c>
      <c r="G22" s="260"/>
      <c r="H22" s="22"/>
      <c r="I22" s="261"/>
      <c r="J22" s="261"/>
      <c r="K22" s="83"/>
    </row>
    <row r="23" spans="1:11" x14ac:dyDescent="0.25">
      <c r="A23" s="6">
        <v>1</v>
      </c>
      <c r="B23" s="7" t="s">
        <v>29</v>
      </c>
      <c r="C23" s="8">
        <v>199</v>
      </c>
      <c r="D23" s="9">
        <v>1999</v>
      </c>
      <c r="E23" s="10" t="s">
        <v>25</v>
      </c>
      <c r="F23" s="11" t="s">
        <v>20</v>
      </c>
      <c r="G23" s="175" t="s">
        <v>168</v>
      </c>
      <c r="H23" s="32"/>
      <c r="I23" s="18">
        <v>6.7592592592592585E-4</v>
      </c>
      <c r="J23" s="14" t="s">
        <v>23</v>
      </c>
      <c r="K23" s="26" t="s">
        <v>24</v>
      </c>
    </row>
    <row r="24" spans="1:11" x14ac:dyDescent="0.25">
      <c r="A24" s="24">
        <v>2</v>
      </c>
      <c r="B24" s="200" t="s">
        <v>30</v>
      </c>
      <c r="C24" s="40">
        <v>125</v>
      </c>
      <c r="D24" s="40">
        <v>1998</v>
      </c>
      <c r="E24" s="10" t="s">
        <v>19</v>
      </c>
      <c r="F24" s="26" t="s">
        <v>20</v>
      </c>
      <c r="G24" s="175" t="s">
        <v>168</v>
      </c>
      <c r="H24" s="81"/>
      <c r="I24" s="77">
        <v>7.1990740740740739E-4</v>
      </c>
      <c r="J24" s="14" t="s">
        <v>182</v>
      </c>
      <c r="K24" s="136" t="s">
        <v>190</v>
      </c>
    </row>
    <row r="25" spans="1:11" ht="15.75" thickBot="1" x14ac:dyDescent="0.3">
      <c r="A25" s="201"/>
      <c r="B25" s="44"/>
      <c r="C25" s="45"/>
      <c r="D25" s="46"/>
      <c r="E25" s="45"/>
      <c r="F25" s="48"/>
      <c r="G25" s="48"/>
      <c r="H25" s="202"/>
      <c r="I25" s="203"/>
      <c r="J25" s="156"/>
      <c r="K25" s="51"/>
    </row>
    <row r="26" spans="1:11" ht="15.75" thickTop="1" x14ac:dyDescent="0.25">
      <c r="A26" s="162"/>
      <c r="B26" s="7"/>
      <c r="C26" s="8"/>
      <c r="D26" s="9"/>
      <c r="E26" s="8"/>
      <c r="F26" s="53"/>
      <c r="G26" s="164"/>
      <c r="H26" s="145"/>
      <c r="I26" s="204"/>
      <c r="J26" s="205"/>
      <c r="K26" s="62"/>
    </row>
    <row r="28" spans="1:11" x14ac:dyDescent="0.25">
      <c r="B28" s="195" t="s">
        <v>151</v>
      </c>
      <c r="G28" s="195" t="s">
        <v>322</v>
      </c>
    </row>
    <row r="31" spans="1:11" x14ac:dyDescent="0.25">
      <c r="B31" s="195" t="s">
        <v>151</v>
      </c>
      <c r="G31" s="195" t="s">
        <v>323</v>
      </c>
    </row>
  </sheetData>
  <mergeCells count="28">
    <mergeCell ref="F18:G18"/>
    <mergeCell ref="I18:J18"/>
    <mergeCell ref="F22:G22"/>
    <mergeCell ref="I22:J22"/>
    <mergeCell ref="K8:K9"/>
    <mergeCell ref="H9:I9"/>
    <mergeCell ref="E10:G10"/>
    <mergeCell ref="I10:J10"/>
    <mergeCell ref="F15:G15"/>
    <mergeCell ref="I15:J15"/>
    <mergeCell ref="A8:A9"/>
    <mergeCell ref="B8:B9"/>
    <mergeCell ref="C8:C9"/>
    <mergeCell ref="D8:D9"/>
    <mergeCell ref="E8:E9"/>
    <mergeCell ref="A6:B6"/>
    <mergeCell ref="H6:K6"/>
    <mergeCell ref="A1:K1"/>
    <mergeCell ref="A2:K2"/>
    <mergeCell ref="A3:K3"/>
    <mergeCell ref="A4:K4"/>
    <mergeCell ref="A5:K5"/>
    <mergeCell ref="F7:H7"/>
    <mergeCell ref="I7:J7"/>
    <mergeCell ref="F8:F9"/>
    <mergeCell ref="G8:G9"/>
    <mergeCell ref="H8:I8"/>
    <mergeCell ref="J8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16" sqref="M16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4</v>
      </c>
      <c r="B7" s="1"/>
      <c r="C7" s="1"/>
      <c r="F7" s="262" t="s">
        <v>163</v>
      </c>
      <c r="G7" s="262"/>
      <c r="H7" s="262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57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8"/>
      <c r="E9" s="248"/>
      <c r="F9" s="248"/>
      <c r="G9" s="248"/>
      <c r="H9" s="251" t="s">
        <v>17</v>
      </c>
      <c r="I9" s="252"/>
      <c r="J9" s="246"/>
      <c r="K9" s="250"/>
    </row>
    <row r="10" spans="1:11" ht="15.75" x14ac:dyDescent="0.25">
      <c r="A10" s="3"/>
      <c r="B10" s="3"/>
      <c r="C10" s="3"/>
      <c r="D10" s="3"/>
      <c r="E10" s="3"/>
      <c r="F10" s="253" t="s">
        <v>165</v>
      </c>
      <c r="G10" s="253"/>
      <c r="H10" s="4"/>
      <c r="I10" s="254" t="s">
        <v>166</v>
      </c>
      <c r="J10" s="254"/>
      <c r="K10" s="5" t="s">
        <v>164</v>
      </c>
    </row>
    <row r="11" spans="1:11" x14ac:dyDescent="0.25">
      <c r="A11" s="6">
        <v>1</v>
      </c>
      <c r="B11" s="16" t="s">
        <v>167</v>
      </c>
      <c r="C11" s="10">
        <v>180</v>
      </c>
      <c r="D11" s="17">
        <v>2001</v>
      </c>
      <c r="E11" s="10" t="s">
        <v>22</v>
      </c>
      <c r="F11" s="25" t="s">
        <v>20</v>
      </c>
      <c r="G11" s="175" t="s">
        <v>168</v>
      </c>
      <c r="H11" s="30"/>
      <c r="I11" s="60">
        <v>1.7824074074074075E-4</v>
      </c>
      <c r="J11" s="42" t="s">
        <v>23</v>
      </c>
      <c r="K11" s="15" t="s">
        <v>24</v>
      </c>
    </row>
    <row r="12" spans="1:11" x14ac:dyDescent="0.25">
      <c r="A12" s="24">
        <v>2</v>
      </c>
      <c r="B12" s="16" t="s">
        <v>169</v>
      </c>
      <c r="C12" s="10">
        <v>77</v>
      </c>
      <c r="D12" s="17">
        <v>2002</v>
      </c>
      <c r="E12" s="10" t="s">
        <v>25</v>
      </c>
      <c r="F12" s="11" t="s">
        <v>26</v>
      </c>
      <c r="G12" s="41" t="s">
        <v>170</v>
      </c>
      <c r="H12" s="196"/>
      <c r="I12" s="60">
        <v>1.7824074074074075E-4</v>
      </c>
      <c r="J12" s="42" t="s">
        <v>23</v>
      </c>
      <c r="K12" s="15" t="s">
        <v>171</v>
      </c>
    </row>
    <row r="13" spans="1:11" x14ac:dyDescent="0.25">
      <c r="A13" s="6"/>
      <c r="B13" s="34" t="s">
        <v>172</v>
      </c>
      <c r="C13" s="35">
        <v>313</v>
      </c>
      <c r="D13" s="36">
        <v>2002</v>
      </c>
      <c r="E13" s="35" t="s">
        <v>19</v>
      </c>
      <c r="F13" s="27" t="s">
        <v>20</v>
      </c>
      <c r="G13" s="197" t="s">
        <v>168</v>
      </c>
      <c r="H13" s="154"/>
      <c r="I13" s="198" t="s">
        <v>173</v>
      </c>
      <c r="J13" s="42"/>
      <c r="K13" s="15" t="s">
        <v>24</v>
      </c>
    </row>
    <row r="14" spans="1:11" x14ac:dyDescent="0.25">
      <c r="A14" s="24"/>
      <c r="B14" s="16"/>
      <c r="C14" s="10"/>
      <c r="D14" s="17"/>
      <c r="E14" s="10"/>
      <c r="F14" s="27"/>
      <c r="G14" s="197"/>
      <c r="H14" s="196"/>
      <c r="I14" s="58"/>
      <c r="J14" s="42"/>
      <c r="K14" s="15"/>
    </row>
    <row r="15" spans="1:11" x14ac:dyDescent="0.25">
      <c r="A15" s="29"/>
      <c r="B15" s="16"/>
      <c r="C15" s="10"/>
      <c r="D15" s="17"/>
      <c r="E15" s="10"/>
      <c r="F15" s="260" t="s">
        <v>174</v>
      </c>
      <c r="G15" s="260"/>
      <c r="H15" s="31"/>
      <c r="I15" s="150"/>
      <c r="J15" s="150"/>
      <c r="K15" s="15"/>
    </row>
    <row r="16" spans="1:11" x14ac:dyDescent="0.25">
      <c r="A16" s="6">
        <v>1</v>
      </c>
      <c r="B16" s="16" t="s">
        <v>175</v>
      </c>
      <c r="C16" s="10">
        <v>145</v>
      </c>
      <c r="D16" s="17">
        <v>2000</v>
      </c>
      <c r="E16" s="10" t="s">
        <v>25</v>
      </c>
      <c r="F16" s="25" t="s">
        <v>176</v>
      </c>
      <c r="G16" s="11" t="s">
        <v>177</v>
      </c>
      <c r="H16" s="31"/>
      <c r="I16" s="60">
        <v>1.7129629629629632E-4</v>
      </c>
      <c r="J16" s="42" t="s">
        <v>23</v>
      </c>
      <c r="K16" s="15" t="s">
        <v>178</v>
      </c>
    </row>
    <row r="17" spans="1:11" ht="15.75" thickBot="1" x14ac:dyDescent="0.3">
      <c r="A17" s="43"/>
      <c r="B17" s="44"/>
      <c r="C17" s="45"/>
      <c r="D17" s="46"/>
      <c r="E17" s="45"/>
      <c r="F17" s="47"/>
      <c r="G17" s="48"/>
      <c r="H17" s="49"/>
      <c r="I17" s="50"/>
      <c r="J17" s="50"/>
      <c r="K17" s="51"/>
    </row>
    <row r="18" spans="1:11" ht="19.5" thickTop="1" x14ac:dyDescent="0.3">
      <c r="A18" s="1"/>
      <c r="B18" s="1"/>
      <c r="C18" s="1"/>
      <c r="F18" s="255"/>
      <c r="G18" s="255"/>
      <c r="H18" s="255"/>
      <c r="I18" s="263"/>
      <c r="J18" s="263"/>
      <c r="K18" s="2"/>
    </row>
    <row r="20" spans="1:11" x14ac:dyDescent="0.25">
      <c r="B20" s="195" t="s">
        <v>151</v>
      </c>
      <c r="G20" s="195" t="s">
        <v>322</v>
      </c>
    </row>
    <row r="23" spans="1:11" x14ac:dyDescent="0.25">
      <c r="B23" s="195" t="s">
        <v>151</v>
      </c>
      <c r="G23" s="195" t="s">
        <v>323</v>
      </c>
    </row>
  </sheetData>
  <mergeCells count="25">
    <mergeCell ref="F18:H18"/>
    <mergeCell ref="I18:J18"/>
    <mergeCell ref="J8:J9"/>
    <mergeCell ref="K8:K9"/>
    <mergeCell ref="H9:I9"/>
    <mergeCell ref="F10:G10"/>
    <mergeCell ref="I10:J10"/>
    <mergeCell ref="F15:G15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A6:B6"/>
    <mergeCell ref="H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6" workbookViewId="0">
      <selection activeCell="N58" sqref="N58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33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55" t="s">
        <v>34</v>
      </c>
      <c r="I9" s="55" t="s">
        <v>35</v>
      </c>
      <c r="J9" s="246"/>
      <c r="K9" s="250"/>
    </row>
    <row r="10" spans="1:11" x14ac:dyDescent="0.25">
      <c r="A10" s="3"/>
      <c r="B10" s="3"/>
      <c r="C10" s="3"/>
      <c r="D10" s="3"/>
      <c r="E10" s="3"/>
      <c r="F10" s="253" t="s">
        <v>165</v>
      </c>
      <c r="G10" s="253"/>
      <c r="H10" s="4"/>
      <c r="I10" s="254" t="s">
        <v>18</v>
      </c>
      <c r="J10" s="254"/>
      <c r="K10" s="56" t="s">
        <v>195</v>
      </c>
    </row>
    <row r="11" spans="1:11" x14ac:dyDescent="0.25">
      <c r="A11" s="21"/>
      <c r="B11" s="134"/>
      <c r="C11" s="134"/>
      <c r="D11" s="134"/>
      <c r="E11" s="134"/>
      <c r="F11" s="149"/>
      <c r="G11" s="149"/>
      <c r="H11" s="12"/>
      <c r="I11" s="265" t="s">
        <v>36</v>
      </c>
      <c r="J11" s="265"/>
      <c r="K11" s="57" t="s">
        <v>196</v>
      </c>
    </row>
    <row r="12" spans="1:11" x14ac:dyDescent="0.25">
      <c r="A12" s="6">
        <v>1</v>
      </c>
      <c r="B12" s="16" t="s">
        <v>105</v>
      </c>
      <c r="C12" s="10">
        <v>158</v>
      </c>
      <c r="D12" s="17">
        <v>2001</v>
      </c>
      <c r="E12" s="10" t="s">
        <v>22</v>
      </c>
      <c r="F12" s="25" t="s">
        <v>20</v>
      </c>
      <c r="G12" s="11" t="s">
        <v>39</v>
      </c>
      <c r="H12" s="58">
        <v>1.4930555555555555E-4</v>
      </c>
      <c r="I12" s="58">
        <v>1.4930555555555555E-4</v>
      </c>
      <c r="J12" s="42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</v>
      </c>
      <c r="K12" s="15" t="s">
        <v>43</v>
      </c>
    </row>
    <row r="13" spans="1:11" x14ac:dyDescent="0.25">
      <c r="A13" s="24">
        <v>2</v>
      </c>
      <c r="B13" s="16" t="s">
        <v>197</v>
      </c>
      <c r="C13" s="10">
        <v>122</v>
      </c>
      <c r="D13" s="17">
        <v>2002</v>
      </c>
      <c r="E13" s="35" t="s">
        <v>25</v>
      </c>
      <c r="F13" s="11" t="s">
        <v>20</v>
      </c>
      <c r="G13" s="41" t="s">
        <v>31</v>
      </c>
      <c r="H13" s="60">
        <v>1.5277777777777777E-4</v>
      </c>
      <c r="I13" s="60">
        <v>1.5162037037037035E-4</v>
      </c>
      <c r="J13" s="42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  <c r="K13" s="15" t="s">
        <v>198</v>
      </c>
    </row>
    <row r="14" spans="1:11" x14ac:dyDescent="0.25">
      <c r="A14" s="6">
        <v>3</v>
      </c>
      <c r="B14" s="11" t="s">
        <v>106</v>
      </c>
      <c r="C14" s="29">
        <v>37</v>
      </c>
      <c r="D14" s="59">
        <v>2001</v>
      </c>
      <c r="E14" s="29" t="s">
        <v>25</v>
      </c>
      <c r="F14" s="25" t="s">
        <v>20</v>
      </c>
      <c r="G14" s="41" t="s">
        <v>31</v>
      </c>
      <c r="H14" s="58">
        <v>1.5277777777777777E-4</v>
      </c>
      <c r="I14" s="58">
        <v>1.5277777777777777E-4</v>
      </c>
      <c r="J14" s="42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</v>
      </c>
      <c r="K14" s="15" t="s">
        <v>47</v>
      </c>
    </row>
    <row r="15" spans="1:11" x14ac:dyDescent="0.25">
      <c r="A15" s="29">
        <v>4</v>
      </c>
      <c r="B15" s="16" t="s">
        <v>60</v>
      </c>
      <c r="C15" s="10">
        <v>813</v>
      </c>
      <c r="D15" s="17">
        <v>2000</v>
      </c>
      <c r="E15" s="35" t="s">
        <v>25</v>
      </c>
      <c r="F15" s="11" t="s">
        <v>20</v>
      </c>
      <c r="G15" s="41" t="s">
        <v>31</v>
      </c>
      <c r="H15" s="60">
        <v>1.539351851851852E-4</v>
      </c>
      <c r="I15" s="60">
        <v>1.539351851851852E-4</v>
      </c>
      <c r="J15" s="42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</v>
      </c>
      <c r="K15" s="15" t="s">
        <v>61</v>
      </c>
    </row>
    <row r="16" spans="1:11" x14ac:dyDescent="0.25">
      <c r="A16" s="42">
        <v>5</v>
      </c>
      <c r="B16" s="16" t="s">
        <v>38</v>
      </c>
      <c r="C16" s="10">
        <v>350</v>
      </c>
      <c r="D16" s="17">
        <v>2002</v>
      </c>
      <c r="E16" s="10" t="s">
        <v>25</v>
      </c>
      <c r="F16" s="26" t="s">
        <v>20</v>
      </c>
      <c r="G16" s="175" t="s">
        <v>168</v>
      </c>
      <c r="H16" s="58">
        <v>1.550925925925926E-4</v>
      </c>
      <c r="I16" s="58"/>
      <c r="J16" s="42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</v>
      </c>
      <c r="K16" s="15" t="s">
        <v>183</v>
      </c>
    </row>
    <row r="17" spans="1:11" x14ac:dyDescent="0.25">
      <c r="A17" s="29">
        <v>6</v>
      </c>
      <c r="B17" s="16" t="s">
        <v>199</v>
      </c>
      <c r="C17" s="10">
        <v>20</v>
      </c>
      <c r="D17" s="17">
        <v>2003</v>
      </c>
      <c r="E17" s="35" t="s">
        <v>27</v>
      </c>
      <c r="F17" s="11" t="s">
        <v>20</v>
      </c>
      <c r="G17" s="41" t="s">
        <v>31</v>
      </c>
      <c r="H17" s="60">
        <v>1.574074074074074E-4</v>
      </c>
      <c r="I17" s="60"/>
      <c r="J17" s="42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</v>
      </c>
      <c r="K17" s="15" t="s">
        <v>40</v>
      </c>
    </row>
    <row r="18" spans="1:11" x14ac:dyDescent="0.25">
      <c r="A18" s="42">
        <v>7</v>
      </c>
      <c r="B18" s="16" t="s">
        <v>108</v>
      </c>
      <c r="C18" s="10">
        <v>296</v>
      </c>
      <c r="D18" s="17">
        <v>2000</v>
      </c>
      <c r="E18" s="35" t="s">
        <v>19</v>
      </c>
      <c r="F18" s="28" t="s">
        <v>20</v>
      </c>
      <c r="G18" s="41" t="s">
        <v>31</v>
      </c>
      <c r="H18" s="60">
        <v>1.585648148148148E-4</v>
      </c>
      <c r="I18" s="60"/>
      <c r="J18" s="42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</v>
      </c>
      <c r="K18" s="15" t="s">
        <v>198</v>
      </c>
    </row>
    <row r="19" spans="1:11" x14ac:dyDescent="0.25">
      <c r="A19" s="29">
        <v>8</v>
      </c>
      <c r="B19" s="34" t="s">
        <v>104</v>
      </c>
      <c r="C19" s="35">
        <v>341</v>
      </c>
      <c r="D19" s="36">
        <v>2003</v>
      </c>
      <c r="E19" s="35" t="s">
        <v>27</v>
      </c>
      <c r="F19" s="28" t="s">
        <v>20</v>
      </c>
      <c r="G19" s="175" t="s">
        <v>168</v>
      </c>
      <c r="H19" s="58">
        <v>1.6203703703703703E-4</v>
      </c>
      <c r="I19" s="58"/>
      <c r="J19" s="42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  <c r="K19" s="15" t="s">
        <v>183</v>
      </c>
    </row>
    <row r="20" spans="1:11" x14ac:dyDescent="0.25">
      <c r="A20" s="42">
        <v>9</v>
      </c>
      <c r="B20" s="11" t="s">
        <v>200</v>
      </c>
      <c r="C20" s="29">
        <v>10</v>
      </c>
      <c r="D20" s="59">
        <v>2003</v>
      </c>
      <c r="E20" s="42" t="s">
        <v>27</v>
      </c>
      <c r="F20" s="11" t="s">
        <v>20</v>
      </c>
      <c r="G20" s="41" t="s">
        <v>31</v>
      </c>
      <c r="H20" s="58">
        <v>1.6435185185185183E-4</v>
      </c>
      <c r="I20" s="58"/>
      <c r="J20" s="42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  <c r="K20" s="15" t="s">
        <v>201</v>
      </c>
    </row>
    <row r="21" spans="1:11" x14ac:dyDescent="0.25">
      <c r="A21" s="29">
        <v>10</v>
      </c>
      <c r="B21" s="16" t="s">
        <v>202</v>
      </c>
      <c r="C21" s="10">
        <v>192</v>
      </c>
      <c r="D21" s="17">
        <v>2001</v>
      </c>
      <c r="E21" s="35" t="s">
        <v>27</v>
      </c>
      <c r="F21" s="28" t="s">
        <v>20</v>
      </c>
      <c r="G21" s="41" t="s">
        <v>31</v>
      </c>
      <c r="H21" s="60">
        <v>1.6550925925925926E-4</v>
      </c>
      <c r="I21" s="60"/>
      <c r="J21" s="42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  <c r="K21" s="15" t="s">
        <v>198</v>
      </c>
    </row>
    <row r="22" spans="1:11" x14ac:dyDescent="0.25">
      <c r="A22" s="29">
        <v>10</v>
      </c>
      <c r="B22" s="16" t="s">
        <v>172</v>
      </c>
      <c r="C22" s="10">
        <v>313</v>
      </c>
      <c r="D22" s="17">
        <v>2002</v>
      </c>
      <c r="E22" s="10" t="s">
        <v>19</v>
      </c>
      <c r="F22" s="25" t="s">
        <v>20</v>
      </c>
      <c r="G22" s="175" t="s">
        <v>168</v>
      </c>
      <c r="H22" s="58">
        <v>1.6550925925925926E-4</v>
      </c>
      <c r="I22" s="58"/>
      <c r="J22" s="42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  <c r="K22" s="15" t="s">
        <v>24</v>
      </c>
    </row>
    <row r="23" spans="1:11" x14ac:dyDescent="0.25">
      <c r="A23" s="29">
        <v>12</v>
      </c>
      <c r="B23" s="16" t="s">
        <v>203</v>
      </c>
      <c r="C23" s="10">
        <v>522</v>
      </c>
      <c r="D23" s="17">
        <v>2001</v>
      </c>
      <c r="E23" s="10" t="s">
        <v>27</v>
      </c>
      <c r="F23" s="11" t="s">
        <v>20</v>
      </c>
      <c r="G23" s="175" t="s">
        <v>168</v>
      </c>
      <c r="H23" s="58">
        <v>1.6666666666666666E-4</v>
      </c>
      <c r="I23" s="58"/>
      <c r="J23" s="42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III</v>
      </c>
      <c r="K23" s="15" t="s">
        <v>24</v>
      </c>
    </row>
    <row r="24" spans="1:11" x14ac:dyDescent="0.25">
      <c r="A24" s="42">
        <v>13</v>
      </c>
      <c r="B24" s="16" t="s">
        <v>107</v>
      </c>
      <c r="C24" s="10">
        <v>525</v>
      </c>
      <c r="D24" s="17">
        <v>2002</v>
      </c>
      <c r="E24" s="10" t="s">
        <v>19</v>
      </c>
      <c r="F24" s="70" t="s">
        <v>20</v>
      </c>
      <c r="G24" s="41" t="s">
        <v>31</v>
      </c>
      <c r="H24" s="58">
        <v>1.6898148148148146E-4</v>
      </c>
      <c r="I24" s="58"/>
      <c r="J24" s="42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III</v>
      </c>
      <c r="K24" s="15" t="s">
        <v>47</v>
      </c>
    </row>
    <row r="25" spans="1:11" x14ac:dyDescent="0.25">
      <c r="A25" s="29">
        <v>13</v>
      </c>
      <c r="B25" s="16" t="s">
        <v>204</v>
      </c>
      <c r="C25" s="10">
        <v>713</v>
      </c>
      <c r="D25" s="17">
        <v>2003</v>
      </c>
      <c r="E25" s="10" t="s">
        <v>27</v>
      </c>
      <c r="F25" s="28" t="s">
        <v>20</v>
      </c>
      <c r="G25" s="41" t="s">
        <v>31</v>
      </c>
      <c r="H25" s="60">
        <v>1.6898148148148146E-4</v>
      </c>
      <c r="I25" s="60"/>
      <c r="J25" s="42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III</v>
      </c>
      <c r="K25" s="15" t="s">
        <v>40</v>
      </c>
    </row>
    <row r="26" spans="1:11" x14ac:dyDescent="0.25">
      <c r="A26" s="42">
        <v>15</v>
      </c>
      <c r="B26" s="16" t="s">
        <v>110</v>
      </c>
      <c r="C26" s="10">
        <v>774</v>
      </c>
      <c r="D26" s="17">
        <v>2002</v>
      </c>
      <c r="E26" s="10" t="s">
        <v>27</v>
      </c>
      <c r="F26" s="11" t="s">
        <v>20</v>
      </c>
      <c r="G26" s="41" t="s">
        <v>31</v>
      </c>
      <c r="H26" s="58">
        <v>1.7013888888888886E-4</v>
      </c>
      <c r="I26" s="58"/>
      <c r="J26" s="42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III</v>
      </c>
      <c r="K26" s="15" t="s">
        <v>32</v>
      </c>
    </row>
    <row r="27" spans="1:11" x14ac:dyDescent="0.25">
      <c r="A27" s="29">
        <v>16</v>
      </c>
      <c r="B27" s="16" t="s">
        <v>205</v>
      </c>
      <c r="C27" s="10">
        <v>62</v>
      </c>
      <c r="D27" s="17">
        <v>2003</v>
      </c>
      <c r="E27" s="10" t="s">
        <v>27</v>
      </c>
      <c r="F27" s="11" t="s">
        <v>20</v>
      </c>
      <c r="G27" s="41" t="s">
        <v>31</v>
      </c>
      <c r="H27" s="60">
        <v>1.7129629629629632E-4</v>
      </c>
      <c r="I27" s="60"/>
      <c r="J27" s="42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III</v>
      </c>
      <c r="K27" s="15" t="s">
        <v>40</v>
      </c>
    </row>
    <row r="28" spans="1:11" x14ac:dyDescent="0.25">
      <c r="A28" s="29">
        <v>16</v>
      </c>
      <c r="B28" s="16" t="s">
        <v>206</v>
      </c>
      <c r="C28" s="10">
        <v>712</v>
      </c>
      <c r="D28" s="17">
        <v>2002</v>
      </c>
      <c r="E28" s="10" t="s">
        <v>27</v>
      </c>
      <c r="F28" s="11" t="s">
        <v>20</v>
      </c>
      <c r="G28" s="41" t="s">
        <v>31</v>
      </c>
      <c r="H28" s="60">
        <v>1.7129629629629632E-4</v>
      </c>
      <c r="I28" s="60"/>
      <c r="J28" s="42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III</v>
      </c>
      <c r="K28" s="15" t="s">
        <v>40</v>
      </c>
    </row>
    <row r="29" spans="1:11" x14ac:dyDescent="0.25">
      <c r="A29" s="29">
        <v>16</v>
      </c>
      <c r="B29" s="34" t="s">
        <v>207</v>
      </c>
      <c r="C29" s="35">
        <v>330</v>
      </c>
      <c r="D29" s="36">
        <v>2003</v>
      </c>
      <c r="E29" s="35" t="s">
        <v>27</v>
      </c>
      <c r="F29" s="11" t="s">
        <v>20</v>
      </c>
      <c r="G29" s="175" t="s">
        <v>168</v>
      </c>
      <c r="H29" s="58">
        <v>1.7129629629629632E-4</v>
      </c>
      <c r="I29" s="58"/>
      <c r="J29" s="42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III</v>
      </c>
      <c r="K29" s="15" t="s">
        <v>183</v>
      </c>
    </row>
    <row r="30" spans="1:11" x14ac:dyDescent="0.25">
      <c r="A30" s="29">
        <v>16</v>
      </c>
      <c r="B30" s="28" t="s">
        <v>159</v>
      </c>
      <c r="C30" s="42">
        <v>468</v>
      </c>
      <c r="D30" s="61">
        <v>2003</v>
      </c>
      <c r="E30" s="42" t="s">
        <v>27</v>
      </c>
      <c r="F30" s="11" t="s">
        <v>20</v>
      </c>
      <c r="G30" s="175" t="s">
        <v>168</v>
      </c>
      <c r="H30" s="58">
        <v>1.7129629629629632E-4</v>
      </c>
      <c r="I30" s="58"/>
      <c r="J30" s="42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III</v>
      </c>
      <c r="K30" s="15" t="s">
        <v>183</v>
      </c>
    </row>
    <row r="31" spans="1:11" x14ac:dyDescent="0.25">
      <c r="A31" s="29">
        <v>20</v>
      </c>
      <c r="B31" s="34" t="s">
        <v>208</v>
      </c>
      <c r="C31" s="35">
        <v>337</v>
      </c>
      <c r="D31" s="36">
        <v>2004</v>
      </c>
      <c r="E31" s="35" t="s">
        <v>27</v>
      </c>
      <c r="F31" s="25" t="s">
        <v>20</v>
      </c>
      <c r="G31" s="175" t="s">
        <v>168</v>
      </c>
      <c r="H31" s="58">
        <v>1.7245370370370372E-4</v>
      </c>
      <c r="I31" s="58"/>
      <c r="J31" s="42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Iюн</v>
      </c>
      <c r="K31" s="15" t="s">
        <v>183</v>
      </c>
    </row>
    <row r="32" spans="1:11" x14ac:dyDescent="0.25">
      <c r="A32" s="29">
        <v>20</v>
      </c>
      <c r="B32" s="34" t="s">
        <v>209</v>
      </c>
      <c r="C32" s="35">
        <v>17</v>
      </c>
      <c r="D32" s="36">
        <v>2001</v>
      </c>
      <c r="E32" s="35" t="s">
        <v>19</v>
      </c>
      <c r="F32" s="11" t="s">
        <v>20</v>
      </c>
      <c r="G32" s="41" t="s">
        <v>31</v>
      </c>
      <c r="H32" s="60">
        <v>1.7245370370370372E-4</v>
      </c>
      <c r="I32" s="60"/>
      <c r="J32" s="42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Iюн</v>
      </c>
      <c r="K32" s="26" t="s">
        <v>41</v>
      </c>
    </row>
    <row r="33" spans="1:11" x14ac:dyDescent="0.25">
      <c r="A33" s="29">
        <v>20</v>
      </c>
      <c r="B33" s="34" t="s">
        <v>210</v>
      </c>
      <c r="C33" s="35">
        <v>638</v>
      </c>
      <c r="D33" s="36">
        <v>2002</v>
      </c>
      <c r="E33" s="35" t="s">
        <v>27</v>
      </c>
      <c r="F33" s="11" t="s">
        <v>20</v>
      </c>
      <c r="G33" s="41" t="s">
        <v>31</v>
      </c>
      <c r="H33" s="60">
        <v>1.7245370370370372E-4</v>
      </c>
      <c r="I33" s="60"/>
      <c r="J33" s="42" t="str">
        <f>IF(H33=0," ",IF(H33&lt;=[1]Разряды!$D$25,[1]Разряды!$D$3,IF(H33&lt;=[1]Разряды!$E$25,[1]Разряды!$E$3,IF(H33&lt;=[1]Разряды!$F$25,[1]Разряды!$F$3,IF(H33&lt;=[1]Разряды!$G$25,[1]Разряды!$G$3,IF(H33&lt;=[1]Разряды!$H$25,[1]Разряды!$H$3,IF(H33&lt;=[1]Разряды!$I$25,[1]Разряды!$I$3,IF(H33&lt;=[1]Разряды!$J$25,[1]Разряды!$J$3,"б/р"))))))))</f>
        <v>Iюн</v>
      </c>
      <c r="K33" s="15" t="s">
        <v>61</v>
      </c>
    </row>
    <row r="34" spans="1:11" x14ac:dyDescent="0.25">
      <c r="A34" s="29">
        <v>20</v>
      </c>
      <c r="B34" s="34" t="s">
        <v>211</v>
      </c>
      <c r="C34" s="35">
        <v>95</v>
      </c>
      <c r="D34" s="36">
        <v>2000</v>
      </c>
      <c r="E34" s="35" t="s">
        <v>27</v>
      </c>
      <c r="F34" s="27" t="s">
        <v>20</v>
      </c>
      <c r="G34" s="41" t="s">
        <v>31</v>
      </c>
      <c r="H34" s="58">
        <v>1.7245370370370372E-4</v>
      </c>
      <c r="I34" s="58"/>
      <c r="J34" s="42" t="str">
        <f>IF(H34=0," ",IF(H34&lt;=[1]Разряды!$D$25,[1]Разряды!$D$3,IF(H34&lt;=[1]Разряды!$E$25,[1]Разряды!$E$3,IF(H34&lt;=[1]Разряды!$F$25,[1]Разряды!$F$3,IF(H34&lt;=[1]Разряды!$G$25,[1]Разряды!$G$3,IF(H34&lt;=[1]Разряды!$H$25,[1]Разряды!$H$3,IF(H34&lt;=[1]Разряды!$I$25,[1]Разряды!$I$3,IF(H34&lt;=[1]Разряды!$J$25,[1]Разряды!$J$3,"б/р"))))))))</f>
        <v>Iюн</v>
      </c>
      <c r="K34" s="15" t="s">
        <v>125</v>
      </c>
    </row>
    <row r="35" spans="1:11" x14ac:dyDescent="0.25">
      <c r="A35" s="29">
        <v>24</v>
      </c>
      <c r="B35" s="15" t="s">
        <v>212</v>
      </c>
      <c r="C35" s="61">
        <v>226</v>
      </c>
      <c r="D35" s="61">
        <v>2001</v>
      </c>
      <c r="E35" s="42" t="s">
        <v>27</v>
      </c>
      <c r="F35" s="27" t="s">
        <v>20</v>
      </c>
      <c r="G35" s="175" t="s">
        <v>168</v>
      </c>
      <c r="H35" s="58">
        <v>1.7361111111111112E-4</v>
      </c>
      <c r="I35" s="58"/>
      <c r="J35" s="42" t="str">
        <f>IF(H35=0," ",IF(H35&lt;=[1]Разряды!$D$25,[1]Разряды!$D$3,IF(H35&lt;=[1]Разряды!$E$25,[1]Разряды!$E$3,IF(H35&lt;=[1]Разряды!$F$25,[1]Разряды!$F$3,IF(H35&lt;=[1]Разряды!$G$25,[1]Разряды!$G$3,IF(H35&lt;=[1]Разряды!$H$25,[1]Разряды!$H$3,IF(H35&lt;=[1]Разряды!$I$25,[1]Разряды!$I$3,IF(H35&lt;=[1]Разряды!$J$25,[1]Разряды!$J$3,"б/р"))))))))</f>
        <v>Iюн</v>
      </c>
      <c r="K35" s="15" t="s">
        <v>44</v>
      </c>
    </row>
    <row r="36" spans="1:11" x14ac:dyDescent="0.25">
      <c r="A36" s="29">
        <v>24</v>
      </c>
      <c r="B36" s="34" t="s">
        <v>213</v>
      </c>
      <c r="C36" s="35">
        <v>483</v>
      </c>
      <c r="D36" s="36">
        <v>2002</v>
      </c>
      <c r="E36" s="35" t="s">
        <v>27</v>
      </c>
      <c r="F36" s="15" t="s">
        <v>20</v>
      </c>
      <c r="G36" s="175" t="s">
        <v>168</v>
      </c>
      <c r="H36" s="58">
        <v>1.7361111111111112E-4</v>
      </c>
      <c r="I36" s="58"/>
      <c r="J36" s="42" t="str">
        <f>IF(H36=0," ",IF(H36&lt;=[1]Разряды!$D$25,[1]Разряды!$D$3,IF(H36&lt;=[1]Разряды!$E$25,[1]Разряды!$E$3,IF(H36&lt;=[1]Разряды!$F$25,[1]Разряды!$F$3,IF(H36&lt;=[1]Разряды!$G$25,[1]Разряды!$G$3,IF(H36&lt;=[1]Разряды!$H$25,[1]Разряды!$H$3,IF(H36&lt;=[1]Разряды!$I$25,[1]Разряды!$I$3,IF(H36&lt;=[1]Разряды!$J$25,[1]Разряды!$J$3,"б/р"))))))))</f>
        <v>Iюн</v>
      </c>
      <c r="K36" s="15" t="s">
        <v>183</v>
      </c>
    </row>
    <row r="37" spans="1:11" x14ac:dyDescent="0.25">
      <c r="A37" s="29">
        <v>24</v>
      </c>
      <c r="B37" s="34" t="s">
        <v>214</v>
      </c>
      <c r="C37" s="35">
        <v>133</v>
      </c>
      <c r="D37" s="36">
        <v>2003</v>
      </c>
      <c r="E37" s="35" t="s">
        <v>46</v>
      </c>
      <c r="F37" s="28" t="s">
        <v>20</v>
      </c>
      <c r="G37" s="175" t="s">
        <v>168</v>
      </c>
      <c r="H37" s="58">
        <v>1.7361111111111112E-4</v>
      </c>
      <c r="I37" s="58"/>
      <c r="J37" s="42" t="str">
        <f>IF(H37=0," ",IF(H37&lt;=[1]Разряды!$D$25,[1]Разряды!$D$3,IF(H37&lt;=[1]Разряды!$E$25,[1]Разряды!$E$3,IF(H37&lt;=[1]Разряды!$F$25,[1]Разряды!$F$3,IF(H37&lt;=[1]Разряды!$G$25,[1]Разряды!$G$3,IF(H37&lt;=[1]Разряды!$H$25,[1]Разряды!$H$3,IF(H37&lt;=[1]Разряды!$I$25,[1]Разряды!$I$3,IF(H37&lt;=[1]Разряды!$J$25,[1]Разряды!$J$3,"б/р"))))))))</f>
        <v>Iюн</v>
      </c>
      <c r="K37" s="15" t="s">
        <v>183</v>
      </c>
    </row>
    <row r="38" spans="1:11" x14ac:dyDescent="0.25">
      <c r="A38" s="42">
        <v>27</v>
      </c>
      <c r="B38" s="34" t="s">
        <v>215</v>
      </c>
      <c r="C38" s="35">
        <v>205</v>
      </c>
      <c r="D38" s="36">
        <v>2005</v>
      </c>
      <c r="E38" s="35" t="s">
        <v>46</v>
      </c>
      <c r="F38" s="28" t="s">
        <v>20</v>
      </c>
      <c r="G38" s="41" t="s">
        <v>31</v>
      </c>
      <c r="H38" s="60">
        <v>1.7824074074074075E-4</v>
      </c>
      <c r="I38" s="60"/>
      <c r="J38" s="42" t="str">
        <f>IF(H38=0," ",IF(H38&lt;=[1]Разряды!$D$25,[1]Разряды!$D$3,IF(H38&lt;=[1]Разряды!$E$25,[1]Разряды!$E$3,IF(H38&lt;=[1]Разряды!$F$25,[1]Разряды!$F$3,IF(H38&lt;=[1]Разряды!$G$25,[1]Разряды!$G$3,IF(H38&lt;=[1]Разряды!$H$25,[1]Разряды!$H$3,IF(H38&lt;=[1]Разряды!$I$25,[1]Разряды!$I$3,IF(H38&lt;=[1]Разряды!$J$25,[1]Разряды!$J$3,"б/р"))))))))</f>
        <v>Iюн</v>
      </c>
      <c r="K38" s="15" t="s">
        <v>40</v>
      </c>
    </row>
    <row r="39" spans="1:11" x14ac:dyDescent="0.25">
      <c r="A39" s="29">
        <v>27</v>
      </c>
      <c r="B39" s="34" t="s">
        <v>216</v>
      </c>
      <c r="C39" s="35">
        <v>31</v>
      </c>
      <c r="D39" s="36">
        <v>2001</v>
      </c>
      <c r="E39" s="35" t="s">
        <v>46</v>
      </c>
      <c r="F39" s="28" t="s">
        <v>20</v>
      </c>
      <c r="G39" s="41" t="s">
        <v>31</v>
      </c>
      <c r="H39" s="60">
        <v>1.7824074074074075E-4</v>
      </c>
      <c r="I39" s="60"/>
      <c r="J39" s="42" t="str">
        <f>IF(H39=0," ",IF(H39&lt;=[1]Разряды!$D$25,[1]Разряды!$D$3,IF(H39&lt;=[1]Разряды!$E$25,[1]Разряды!$E$3,IF(H39&lt;=[1]Разряды!$F$25,[1]Разряды!$F$3,IF(H39&lt;=[1]Разряды!$G$25,[1]Разряды!$G$3,IF(H39&lt;=[1]Разряды!$H$25,[1]Разряды!$H$3,IF(H39&lt;=[1]Разряды!$I$25,[1]Разряды!$I$3,IF(H39&lt;=[1]Разряды!$J$25,[1]Разряды!$J$3,"б/р"))))))))</f>
        <v>Iюн</v>
      </c>
      <c r="K39" s="15" t="s">
        <v>61</v>
      </c>
    </row>
    <row r="40" spans="1:11" x14ac:dyDescent="0.25">
      <c r="A40" s="42">
        <v>29</v>
      </c>
      <c r="B40" s="34" t="s">
        <v>217</v>
      </c>
      <c r="C40" s="35">
        <v>338</v>
      </c>
      <c r="D40" s="36">
        <v>2002</v>
      </c>
      <c r="E40" s="35" t="s">
        <v>46</v>
      </c>
      <c r="F40" s="28" t="s">
        <v>20</v>
      </c>
      <c r="G40" s="41" t="s">
        <v>31</v>
      </c>
      <c r="H40" s="60">
        <v>1.7939814814814817E-4</v>
      </c>
      <c r="I40" s="60"/>
      <c r="J40" s="42" t="str">
        <f>IF(H40=0," ",IF(H40&lt;=[1]Разряды!$D$25,[1]Разряды!$D$3,IF(H40&lt;=[1]Разряды!$E$25,[1]Разряды!$E$3,IF(H40&lt;=[1]Разряды!$F$25,[1]Разряды!$F$3,IF(H40&lt;=[1]Разряды!$G$25,[1]Разряды!$G$3,IF(H40&lt;=[1]Разряды!$H$25,[1]Разряды!$H$3,IF(H40&lt;=[1]Разряды!$I$25,[1]Разряды!$I$3,IF(H40&lt;=[1]Разряды!$J$25,[1]Разряды!$J$3,"б/р"))))))))</f>
        <v>Iюн</v>
      </c>
      <c r="K40" s="15" t="s">
        <v>61</v>
      </c>
    </row>
    <row r="41" spans="1:11" x14ac:dyDescent="0.25">
      <c r="A41" s="42">
        <v>29</v>
      </c>
      <c r="B41" s="34" t="s">
        <v>218</v>
      </c>
      <c r="C41" s="35">
        <v>40</v>
      </c>
      <c r="D41" s="36">
        <v>2003</v>
      </c>
      <c r="E41" s="35" t="s">
        <v>48</v>
      </c>
      <c r="F41" s="28" t="s">
        <v>20</v>
      </c>
      <c r="G41" s="41" t="s">
        <v>31</v>
      </c>
      <c r="H41" s="60">
        <v>1.8055555555555555E-4</v>
      </c>
      <c r="I41" s="60"/>
      <c r="J41" s="42" t="str">
        <f>IF(H41=0," ",IF(H41&lt;=[1]Разряды!$D$25,[1]Разряды!$D$3,IF(H41&lt;=[1]Разряды!$E$25,[1]Разряды!$E$3,IF(H41&lt;=[1]Разряды!$F$25,[1]Разряды!$F$3,IF(H41&lt;=[1]Разряды!$G$25,[1]Разряды!$G$3,IF(H41&lt;=[1]Разряды!$H$25,[1]Разряды!$H$3,IF(H41&lt;=[1]Разряды!$I$25,[1]Разряды!$I$3,IF(H41&lt;=[1]Разряды!$J$25,[1]Разряды!$J$3,"б/р"))))))))</f>
        <v>Iюн</v>
      </c>
      <c r="K41" s="15" t="s">
        <v>40</v>
      </c>
    </row>
    <row r="42" spans="1:11" x14ac:dyDescent="0.25">
      <c r="A42" s="42">
        <v>29</v>
      </c>
      <c r="B42" s="34" t="s">
        <v>219</v>
      </c>
      <c r="C42" s="35">
        <v>21</v>
      </c>
      <c r="D42" s="36">
        <v>2003</v>
      </c>
      <c r="E42" s="35" t="s">
        <v>48</v>
      </c>
      <c r="F42" s="28" t="s">
        <v>20</v>
      </c>
      <c r="G42" s="41" t="s">
        <v>31</v>
      </c>
      <c r="H42" s="60">
        <v>1.8055555555555555E-4</v>
      </c>
      <c r="I42" s="60"/>
      <c r="J42" s="42" t="str">
        <f>IF(H42=0," ",IF(H42&lt;=[1]Разряды!$D$25,[1]Разряды!$D$3,IF(H42&lt;=[1]Разряды!$E$25,[1]Разряды!$E$3,IF(H42&lt;=[1]Разряды!$F$25,[1]Разряды!$F$3,IF(H42&lt;=[1]Разряды!$G$25,[1]Разряды!$G$3,IF(H42&lt;=[1]Разряды!$H$25,[1]Разряды!$H$3,IF(H42&lt;=[1]Разряды!$I$25,[1]Разряды!$I$3,IF(H42&lt;=[1]Разряды!$J$25,[1]Разряды!$J$3,"б/р"))))))))</f>
        <v>Iюн</v>
      </c>
      <c r="K42" s="26" t="s">
        <v>40</v>
      </c>
    </row>
    <row r="43" spans="1:11" x14ac:dyDescent="0.25">
      <c r="A43" s="42">
        <v>29</v>
      </c>
      <c r="B43" s="34" t="s">
        <v>220</v>
      </c>
      <c r="C43" s="35">
        <v>461</v>
      </c>
      <c r="D43" s="36">
        <v>2004</v>
      </c>
      <c r="E43" s="35" t="s">
        <v>46</v>
      </c>
      <c r="F43" s="28" t="s">
        <v>20</v>
      </c>
      <c r="G43" s="175" t="s">
        <v>168</v>
      </c>
      <c r="H43" s="58">
        <v>1.8055555555555555E-4</v>
      </c>
      <c r="I43" s="58"/>
      <c r="J43" s="42" t="str">
        <f>IF(H43=0," ",IF(H43&lt;=[1]Разряды!$D$25,[1]Разряды!$D$3,IF(H43&lt;=[1]Разряды!$E$25,[1]Разряды!$E$3,IF(H43&lt;=[1]Разряды!$F$25,[1]Разряды!$F$3,IF(H43&lt;=[1]Разряды!$G$25,[1]Разряды!$G$3,IF(H43&lt;=[1]Разряды!$H$25,[1]Разряды!$H$3,IF(H43&lt;=[1]Разряды!$I$25,[1]Разряды!$I$3,IF(H43&lt;=[1]Разряды!$J$25,[1]Разряды!$J$3,"б/р"))))))))</f>
        <v>Iюн</v>
      </c>
      <c r="K43" s="15" t="s">
        <v>183</v>
      </c>
    </row>
    <row r="44" spans="1:11" x14ac:dyDescent="0.25">
      <c r="A44" s="42">
        <v>33</v>
      </c>
      <c r="B44" s="28" t="s">
        <v>221</v>
      </c>
      <c r="C44" s="42">
        <v>342</v>
      </c>
      <c r="D44" s="61">
        <v>2003</v>
      </c>
      <c r="E44" s="42" t="s">
        <v>46</v>
      </c>
      <c r="F44" s="27" t="s">
        <v>20</v>
      </c>
      <c r="G44" s="41" t="s">
        <v>31</v>
      </c>
      <c r="H44" s="58">
        <v>1.8287037037037038E-4</v>
      </c>
      <c r="I44" s="58"/>
      <c r="J44" s="42" t="str">
        <f>IF(H44=0," ",IF(H44&lt;=[1]Разряды!$D$25,[1]Разряды!$D$3,IF(H44&lt;=[1]Разряды!$E$25,[1]Разряды!$E$3,IF(H44&lt;=[1]Разряды!$F$25,[1]Разряды!$F$3,IF(H44&lt;=[1]Разряды!$G$25,[1]Разряды!$G$3,IF(H44&lt;=[1]Разряды!$H$25,[1]Разряды!$H$3,IF(H44&lt;=[1]Разряды!$I$25,[1]Разряды!$I$3,IF(H44&lt;=[1]Разряды!$J$25,[1]Разряды!$J$3,"б/р"))))))))</f>
        <v>Iюн</v>
      </c>
      <c r="K44" s="15" t="s">
        <v>201</v>
      </c>
    </row>
    <row r="45" spans="1:11" x14ac:dyDescent="0.25">
      <c r="A45" s="29">
        <v>34</v>
      </c>
      <c r="B45" s="34" t="s">
        <v>222</v>
      </c>
      <c r="C45" s="35">
        <v>467</v>
      </c>
      <c r="D45" s="36">
        <v>2004</v>
      </c>
      <c r="E45" s="35" t="s">
        <v>48</v>
      </c>
      <c r="F45" s="28" t="s">
        <v>20</v>
      </c>
      <c r="G45" s="175" t="s">
        <v>168</v>
      </c>
      <c r="H45" s="58">
        <v>1.9212962962962963E-4</v>
      </c>
      <c r="I45" s="58"/>
      <c r="J45" s="42" t="str">
        <f>IF(H45=0," ",IF(H45&lt;=[1]Разряды!$D$25,[1]Разряды!$D$3,IF(H45&lt;=[1]Разряды!$E$25,[1]Разряды!$E$3,IF(H45&lt;=[1]Разряды!$F$25,[1]Разряды!$F$3,IF(H45&lt;=[1]Разряды!$G$25,[1]Разряды!$G$3,IF(H45&lt;=[1]Разряды!$H$25,[1]Разряды!$H$3,IF(H45&lt;=[1]Разряды!$I$25,[1]Разряды!$I$3,IF(H45&lt;=[1]Разряды!$J$25,[1]Разряды!$J$3,"б/р"))))))))</f>
        <v>IIюн</v>
      </c>
      <c r="K45" s="15" t="s">
        <v>183</v>
      </c>
    </row>
    <row r="46" spans="1:11" x14ac:dyDescent="0.25">
      <c r="A46" s="42">
        <v>35</v>
      </c>
      <c r="B46" s="34" t="s">
        <v>223</v>
      </c>
      <c r="C46" s="35">
        <v>94</v>
      </c>
      <c r="D46" s="36">
        <v>2000</v>
      </c>
      <c r="E46" s="35" t="s">
        <v>48</v>
      </c>
      <c r="F46" s="28" t="s">
        <v>20</v>
      </c>
      <c r="G46" s="41" t="s">
        <v>31</v>
      </c>
      <c r="H46" s="58">
        <v>1.9328703703703703E-4</v>
      </c>
      <c r="I46" s="58"/>
      <c r="J46" s="42" t="str">
        <f>IF(H46=0," ",IF(H46&lt;=[1]Разряды!$D$25,[1]Разряды!$D$3,IF(H46&lt;=[1]Разряды!$E$25,[1]Разряды!$E$3,IF(H46&lt;=[1]Разряды!$F$25,[1]Разряды!$F$3,IF(H46&lt;=[1]Разряды!$G$25,[1]Разряды!$G$3,IF(H46&lt;=[1]Разряды!$H$25,[1]Разряды!$H$3,IF(H46&lt;=[1]Разряды!$I$25,[1]Разряды!$I$3,IF(H46&lt;=[1]Разряды!$J$25,[1]Разряды!$J$3,"б/р"))))))))</f>
        <v>IIюн</v>
      </c>
      <c r="K46" s="15" t="s">
        <v>125</v>
      </c>
    </row>
    <row r="47" spans="1:11" x14ac:dyDescent="0.25">
      <c r="A47" s="29"/>
      <c r="B47" s="16" t="s">
        <v>109</v>
      </c>
      <c r="C47" s="10">
        <v>15</v>
      </c>
      <c r="D47" s="17">
        <v>2001</v>
      </c>
      <c r="E47" s="10" t="s">
        <v>19</v>
      </c>
      <c r="F47" s="11" t="s">
        <v>20</v>
      </c>
      <c r="G47" s="41" t="s">
        <v>31</v>
      </c>
      <c r="H47" s="223" t="s">
        <v>224</v>
      </c>
      <c r="I47" s="199"/>
      <c r="J47" s="29"/>
      <c r="K47" s="26" t="s">
        <v>41</v>
      </c>
    </row>
    <row r="48" spans="1:11" x14ac:dyDescent="0.25">
      <c r="A48" s="42"/>
      <c r="B48" s="34"/>
      <c r="C48" s="35"/>
      <c r="D48" s="36"/>
      <c r="E48" s="36"/>
      <c r="F48" s="260" t="s">
        <v>225</v>
      </c>
      <c r="G48" s="260"/>
      <c r="H48" s="37"/>
      <c r="I48" s="261"/>
      <c r="J48" s="261"/>
      <c r="K48" s="88"/>
    </row>
    <row r="49" spans="1:11" x14ac:dyDescent="0.25">
      <c r="A49" s="24">
        <v>1</v>
      </c>
      <c r="B49" s="11" t="s">
        <v>21</v>
      </c>
      <c r="C49" s="29">
        <v>151</v>
      </c>
      <c r="D49" s="59">
        <v>1997</v>
      </c>
      <c r="E49" s="29" t="s">
        <v>22</v>
      </c>
      <c r="F49" s="11" t="s">
        <v>20</v>
      </c>
      <c r="G49" s="175" t="s">
        <v>168</v>
      </c>
      <c r="H49" s="58">
        <v>1.4699074074074072E-4</v>
      </c>
      <c r="I49" s="58">
        <v>1.4351851851851852E-4</v>
      </c>
      <c r="J49" s="42" t="str">
        <f>IF(H49=0," ",IF(H49&lt;=[1]Разряды!$D$25,[1]Разряды!$D$3,IF(H49&lt;=[1]Разряды!$E$25,[1]Разряды!$E$3,IF(H49&lt;=[1]Разряды!$F$25,[1]Разряды!$F$3,IF(H49&lt;=[1]Разряды!$G$25,[1]Разряды!$G$3,IF(H49&lt;=[1]Разряды!$H$25,[1]Разряды!$H$3,IF(H49&lt;=[1]Разряды!$I$25,[1]Разряды!$I$3,IF(H49&lt;=[1]Разряды!$J$25,[1]Разряды!$J$3,"б/р"))))))))</f>
        <v>I</v>
      </c>
      <c r="K49" s="15" t="s">
        <v>24</v>
      </c>
    </row>
    <row r="50" spans="1:11" x14ac:dyDescent="0.25">
      <c r="A50" s="24">
        <v>2</v>
      </c>
      <c r="B50" s="16" t="s">
        <v>226</v>
      </c>
      <c r="C50" s="10">
        <v>507</v>
      </c>
      <c r="D50" s="17">
        <v>1992</v>
      </c>
      <c r="E50" s="10" t="s">
        <v>25</v>
      </c>
      <c r="F50" s="26" t="s">
        <v>20</v>
      </c>
      <c r="G50" s="175" t="s">
        <v>168</v>
      </c>
      <c r="H50" s="58">
        <v>1.5277777777777777E-4</v>
      </c>
      <c r="I50" s="58">
        <v>1.5162037037037035E-4</v>
      </c>
      <c r="J50" s="42" t="str">
        <f>IF(H50=0," ",IF(H50&lt;=[1]Разряды!$D$25,[1]Разряды!$D$3,IF(H50&lt;=[1]Разряды!$E$25,[1]Разряды!$E$3,IF(H50&lt;=[1]Разряды!$F$25,[1]Разряды!$F$3,IF(H50&lt;=[1]Разряды!$G$25,[1]Разряды!$G$3,IF(H50&lt;=[1]Разряды!$H$25,[1]Разряды!$H$3,IF(H50&lt;=[1]Разряды!$I$25,[1]Разряды!$I$3,IF(H50&lt;=[1]Разряды!$J$25,[1]Разряды!$J$3,"б/р"))))))))</f>
        <v>II</v>
      </c>
      <c r="K50" s="26" t="s">
        <v>227</v>
      </c>
    </row>
    <row r="51" spans="1:11" x14ac:dyDescent="0.25">
      <c r="A51" s="24">
        <v>3</v>
      </c>
      <c r="B51" s="11" t="s">
        <v>51</v>
      </c>
      <c r="C51" s="29">
        <v>63</v>
      </c>
      <c r="D51" s="59">
        <v>1993</v>
      </c>
      <c r="E51" s="29" t="s">
        <v>19</v>
      </c>
      <c r="F51" s="25" t="s">
        <v>20</v>
      </c>
      <c r="G51" s="41" t="s">
        <v>31</v>
      </c>
      <c r="H51" s="58">
        <v>1.539351851851852E-4</v>
      </c>
      <c r="I51" s="58">
        <v>1.5277777777777777E-4</v>
      </c>
      <c r="J51" s="42" t="str">
        <f>IF(H51=0," ",IF(H51&lt;=[1]Разряды!$D$25,[1]Разряды!$D$3,IF(H51&lt;=[1]Разряды!$E$25,[1]Разряды!$E$3,IF(H51&lt;=[1]Разряды!$F$25,[1]Разряды!$F$3,IF(H51&lt;=[1]Разряды!$G$25,[1]Разряды!$G$3,IF(H51&lt;=[1]Разряды!$H$25,[1]Разряды!$H$3,IF(H51&lt;=[1]Разряды!$I$25,[1]Разряды!$I$3,IF(H51&lt;=[1]Разряды!$J$25,[1]Разряды!$J$3,"б/р"))))))))</f>
        <v>II</v>
      </c>
      <c r="K51" s="15" t="s">
        <v>50</v>
      </c>
    </row>
    <row r="52" spans="1:11" x14ac:dyDescent="0.25">
      <c r="A52" s="29">
        <v>4</v>
      </c>
      <c r="B52" s="16" t="s">
        <v>111</v>
      </c>
      <c r="C52" s="10">
        <v>65</v>
      </c>
      <c r="D52" s="17">
        <v>1997</v>
      </c>
      <c r="E52" s="10" t="s">
        <v>19</v>
      </c>
      <c r="F52" s="11" t="s">
        <v>20</v>
      </c>
      <c r="G52" s="41" t="s">
        <v>31</v>
      </c>
      <c r="H52" s="58">
        <v>1.585648148148148E-4</v>
      </c>
      <c r="I52" s="58">
        <v>1.5625E-4</v>
      </c>
      <c r="J52" s="42" t="str">
        <f>IF(H52=0," ",IF(H52&lt;=[1]Разряды!$D$25,[1]Разряды!$D$3,IF(H52&lt;=[1]Разряды!$E$25,[1]Разряды!$E$3,IF(H52&lt;=[1]Разряды!$F$25,[1]Разряды!$F$3,IF(H52&lt;=[1]Разряды!$G$25,[1]Разряды!$G$3,IF(H52&lt;=[1]Разряды!$H$25,[1]Разряды!$H$3,IF(H52&lt;=[1]Разряды!$I$25,[1]Разряды!$I$3,IF(H52&lt;=[1]Разряды!$J$25,[1]Разряды!$J$3,"б/р"))))))))</f>
        <v>II</v>
      </c>
      <c r="K52" s="15" t="s">
        <v>50</v>
      </c>
    </row>
    <row r="53" spans="1:11" x14ac:dyDescent="0.25">
      <c r="A53" s="29">
        <v>5</v>
      </c>
      <c r="B53" s="16" t="s">
        <v>42</v>
      </c>
      <c r="C53" s="10">
        <v>174</v>
      </c>
      <c r="D53" s="17">
        <v>1999</v>
      </c>
      <c r="E53" s="10" t="s">
        <v>25</v>
      </c>
      <c r="F53" s="25" t="s">
        <v>20</v>
      </c>
      <c r="G53" s="11" t="s">
        <v>39</v>
      </c>
      <c r="H53" s="58">
        <v>1.6087962962962963E-4</v>
      </c>
      <c r="I53" s="58"/>
      <c r="J53" s="42" t="str">
        <f>IF(H53=0," ",IF(H53&lt;=[1]Разряды!$D$25,[1]Разряды!$D$3,IF(H53&lt;=[1]Разряды!$E$25,[1]Разряды!$E$3,IF(H53&lt;=[1]Разряды!$F$25,[1]Разряды!$F$3,IF(H53&lt;=[1]Разряды!$G$25,[1]Разряды!$G$3,IF(H53&lt;=[1]Разряды!$H$25,[1]Разряды!$H$3,IF(H53&lt;=[1]Разряды!$I$25,[1]Разряды!$I$3,IF(H53&lt;=[1]Разряды!$J$25,[1]Разряды!$J$3,"б/р"))))))))</f>
        <v>III</v>
      </c>
      <c r="K53" s="15" t="s">
        <v>43</v>
      </c>
    </row>
    <row r="54" spans="1:11" x14ac:dyDescent="0.25">
      <c r="A54" s="29">
        <v>6</v>
      </c>
      <c r="B54" s="11" t="s">
        <v>228</v>
      </c>
      <c r="C54" s="29">
        <v>67</v>
      </c>
      <c r="D54" s="59">
        <v>1997</v>
      </c>
      <c r="E54" s="29" t="s">
        <v>19</v>
      </c>
      <c r="F54" s="25" t="s">
        <v>20</v>
      </c>
      <c r="G54" s="41" t="s">
        <v>31</v>
      </c>
      <c r="H54" s="58">
        <v>1.6550925925925926E-4</v>
      </c>
      <c r="I54" s="58"/>
      <c r="J54" s="42" t="str">
        <f>IF(H54=0," ",IF(H54&lt;=[1]Разряды!$D$25,[1]Разряды!$D$3,IF(H54&lt;=[1]Разряды!$E$25,[1]Разряды!$E$3,IF(H54&lt;=[1]Разряды!$F$25,[1]Разряды!$F$3,IF(H54&lt;=[1]Разряды!$G$25,[1]Разряды!$G$3,IF(H54&lt;=[1]Разряды!$H$25,[1]Разряды!$H$3,IF(H54&lt;=[1]Разряды!$I$25,[1]Разряды!$I$3,IF(H54&lt;=[1]Разряды!$J$25,[1]Разряды!$J$3,"б/р"))))))))</f>
        <v>III</v>
      </c>
      <c r="K54" s="15" t="s">
        <v>41</v>
      </c>
    </row>
    <row r="55" spans="1:11" x14ac:dyDescent="0.25">
      <c r="A55" s="29">
        <v>7</v>
      </c>
      <c r="B55" s="16" t="s">
        <v>229</v>
      </c>
      <c r="C55" s="10">
        <v>696</v>
      </c>
      <c r="D55" s="17">
        <v>1999</v>
      </c>
      <c r="E55" s="10" t="s">
        <v>27</v>
      </c>
      <c r="F55" s="25" t="s">
        <v>20</v>
      </c>
      <c r="G55" s="41" t="s">
        <v>31</v>
      </c>
      <c r="H55" s="58">
        <v>1.7013888888888886E-4</v>
      </c>
      <c r="I55" s="58"/>
      <c r="J55" s="42" t="str">
        <f>IF(H55=0," ",IF(H55&lt;=[1]Разряды!$D$25,[1]Разряды!$D$3,IF(H55&lt;=[1]Разряды!$E$25,[1]Разряды!$E$3,IF(H55&lt;=[1]Разряды!$F$25,[1]Разряды!$F$3,IF(H55&lt;=[1]Разряды!$G$25,[1]Разряды!$G$3,IF(H55&lt;=[1]Разряды!$H$25,[1]Разряды!$H$3,IF(H55&lt;=[1]Разряды!$I$25,[1]Разряды!$I$3,IF(H55&lt;=[1]Разряды!$J$25,[1]Разряды!$J$3,"б/р"))))))))</f>
        <v>III</v>
      </c>
      <c r="K55" s="26" t="s">
        <v>201</v>
      </c>
    </row>
    <row r="56" spans="1:11" x14ac:dyDescent="0.25">
      <c r="A56" s="29">
        <v>8</v>
      </c>
      <c r="B56" s="16" t="s">
        <v>230</v>
      </c>
      <c r="C56" s="10">
        <v>9</v>
      </c>
      <c r="D56" s="17">
        <v>1997</v>
      </c>
      <c r="E56" s="10" t="s">
        <v>27</v>
      </c>
      <c r="F56" s="25" t="s">
        <v>20</v>
      </c>
      <c r="G56" s="41" t="s">
        <v>31</v>
      </c>
      <c r="H56" s="58">
        <v>1.7129629629629632E-4</v>
      </c>
      <c r="I56" s="58"/>
      <c r="J56" s="42" t="str">
        <f>IF(H56=0," ",IF(H56&lt;=[1]Разряды!$D$25,[1]Разряды!$D$3,IF(H56&lt;=[1]Разряды!$E$25,[1]Разряды!$E$3,IF(H56&lt;=[1]Разряды!$F$25,[1]Разряды!$F$3,IF(H56&lt;=[1]Разряды!$G$25,[1]Разряды!$G$3,IF(H56&lt;=[1]Разряды!$H$25,[1]Разряды!$H$3,IF(H56&lt;=[1]Разряды!$I$25,[1]Разряды!$I$3,IF(H56&lt;=[1]Разряды!$J$25,[1]Разряды!$J$3,"б/р"))))))))</f>
        <v>III</v>
      </c>
      <c r="K56" s="15" t="s">
        <v>50</v>
      </c>
    </row>
    <row r="57" spans="1:11" x14ac:dyDescent="0.25">
      <c r="A57" s="29">
        <v>9</v>
      </c>
      <c r="B57" s="11" t="s">
        <v>139</v>
      </c>
      <c r="C57" s="29">
        <v>15</v>
      </c>
      <c r="D57" s="59">
        <v>1997</v>
      </c>
      <c r="E57" s="29" t="s">
        <v>27</v>
      </c>
      <c r="F57" s="41" t="s">
        <v>20</v>
      </c>
      <c r="G57" s="41" t="s">
        <v>31</v>
      </c>
      <c r="H57" s="58">
        <v>1.7245370370370372E-4</v>
      </c>
      <c r="I57" s="58"/>
      <c r="J57" s="42" t="str">
        <f>IF(H57=0," ",IF(H57&lt;=[1]Разряды!$D$25,[1]Разряды!$D$3,IF(H57&lt;=[1]Разряды!$E$25,[1]Разряды!$E$3,IF(H57&lt;=[1]Разряды!$F$25,[1]Разряды!$F$3,IF(H57&lt;=[1]Разряды!$G$25,[1]Разряды!$G$3,IF(H57&lt;=[1]Разряды!$H$25,[1]Разряды!$H$3,IF(H57&lt;=[1]Разряды!$I$25,[1]Разряды!$I$3,IF(H57&lt;=[1]Разряды!$J$25,[1]Разряды!$J$3,"б/р"))))))))</f>
        <v>Iюн</v>
      </c>
      <c r="K57" s="26" t="s">
        <v>61</v>
      </c>
    </row>
    <row r="58" spans="1:11" x14ac:dyDescent="0.25">
      <c r="A58" s="29">
        <v>10</v>
      </c>
      <c r="B58" s="16" t="s">
        <v>231</v>
      </c>
      <c r="C58" s="10">
        <v>51</v>
      </c>
      <c r="D58" s="17">
        <v>1998</v>
      </c>
      <c r="E58" s="10" t="s">
        <v>27</v>
      </c>
      <c r="F58" s="25" t="s">
        <v>20</v>
      </c>
      <c r="G58" s="41" t="s">
        <v>31</v>
      </c>
      <c r="H58" s="18">
        <v>1.7361111111111112E-4</v>
      </c>
      <c r="I58" s="18"/>
      <c r="J58" s="29" t="str">
        <f>IF(H58=0," ",IF(H58&lt;=[1]Разряды!$D$25,[1]Разряды!$D$3,IF(H58&lt;=[1]Разряды!$E$25,[1]Разряды!$E$3,IF(H58&lt;=[1]Разряды!$F$25,[1]Разряды!$F$3,IF(H58&lt;=[1]Разряды!$G$25,[1]Разряды!$G$3,IF(H58&lt;=[1]Разряды!$H$25,[1]Разряды!$H$3,IF(H58&lt;=[1]Разряды!$I$25,[1]Разряды!$I$3,IF(H58&lt;=[1]Разряды!$J$25,[1]Разряды!$J$3,"б/р"))))))))</f>
        <v>Iюн</v>
      </c>
      <c r="K58" s="26" t="s">
        <v>47</v>
      </c>
    </row>
    <row r="59" spans="1:11" ht="15.75" thickBot="1" x14ac:dyDescent="0.3">
      <c r="A59" s="206"/>
      <c r="B59" s="51"/>
      <c r="C59" s="207"/>
      <c r="D59" s="208"/>
      <c r="E59" s="75"/>
      <c r="F59" s="209"/>
      <c r="G59" s="85"/>
      <c r="H59" s="210"/>
      <c r="I59" s="210"/>
      <c r="J59" s="43"/>
      <c r="K59" s="74"/>
    </row>
    <row r="60" spans="1:11" ht="15.75" thickTop="1" x14ac:dyDescent="0.25">
      <c r="A60" s="211"/>
      <c r="B60" s="7"/>
      <c r="C60" s="8"/>
      <c r="D60" s="9"/>
      <c r="E60" s="8"/>
      <c r="F60" s="53"/>
      <c r="G60" s="164"/>
      <c r="H60" s="157"/>
      <c r="I60" s="157"/>
      <c r="J60" s="54"/>
      <c r="K60" s="62"/>
    </row>
    <row r="62" spans="1:11" x14ac:dyDescent="0.25">
      <c r="B62" s="195" t="s">
        <v>151</v>
      </c>
      <c r="G62" s="195" t="s">
        <v>322</v>
      </c>
    </row>
    <row r="65" spans="2:7" x14ac:dyDescent="0.25">
      <c r="B65" s="195" t="s">
        <v>151</v>
      </c>
      <c r="G65" s="195" t="s">
        <v>323</v>
      </c>
    </row>
  </sheetData>
  <mergeCells count="24">
    <mergeCell ref="F48:G48"/>
    <mergeCell ref="I48:J48"/>
    <mergeCell ref="K8:K9"/>
    <mergeCell ref="F10:G10"/>
    <mergeCell ref="I10:J10"/>
    <mergeCell ref="I11:J11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6:B6"/>
    <mergeCell ref="H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K40" sqref="K40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33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55" t="s">
        <v>34</v>
      </c>
      <c r="I9" s="55" t="s">
        <v>35</v>
      </c>
      <c r="J9" s="246"/>
      <c r="K9" s="250"/>
    </row>
    <row r="10" spans="1:11" x14ac:dyDescent="0.25">
      <c r="A10" s="21"/>
      <c r="B10" s="21"/>
      <c r="C10" s="21"/>
      <c r="D10" s="21"/>
      <c r="E10" s="21"/>
      <c r="F10" s="260" t="s">
        <v>185</v>
      </c>
      <c r="G10" s="260"/>
      <c r="H10" s="22"/>
      <c r="I10" s="265" t="s">
        <v>18</v>
      </c>
      <c r="J10" s="265"/>
      <c r="K10" s="5" t="s">
        <v>232</v>
      </c>
    </row>
    <row r="11" spans="1:11" x14ac:dyDescent="0.25">
      <c r="A11" s="40"/>
      <c r="B11" s="40"/>
      <c r="C11" s="40"/>
      <c r="D11" s="40"/>
      <c r="E11" s="40"/>
      <c r="F11" s="151"/>
      <c r="G11" s="149"/>
      <c r="H11" s="12"/>
      <c r="I11" s="265" t="s">
        <v>36</v>
      </c>
      <c r="J11" s="265"/>
      <c r="K11" s="23" t="s">
        <v>233</v>
      </c>
    </row>
    <row r="12" spans="1:11" x14ac:dyDescent="0.25">
      <c r="A12" s="6">
        <v>1</v>
      </c>
      <c r="B12" s="34" t="s">
        <v>175</v>
      </c>
      <c r="C12" s="35">
        <v>145</v>
      </c>
      <c r="D12" s="36">
        <v>2000</v>
      </c>
      <c r="E12" s="35" t="s">
        <v>25</v>
      </c>
      <c r="F12" s="25" t="s">
        <v>176</v>
      </c>
      <c r="G12" s="11" t="s">
        <v>177</v>
      </c>
      <c r="H12" s="58">
        <v>1.2962962962962963E-4</v>
      </c>
      <c r="I12" s="58">
        <v>1.3078703703703706E-4</v>
      </c>
      <c r="J12" s="42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</v>
      </c>
      <c r="K12" s="15" t="s">
        <v>178</v>
      </c>
    </row>
    <row r="13" spans="1:11" x14ac:dyDescent="0.25">
      <c r="A13" s="24">
        <v>2</v>
      </c>
      <c r="B13" s="7" t="s">
        <v>234</v>
      </c>
      <c r="C13" s="8">
        <v>563</v>
      </c>
      <c r="D13" s="9">
        <v>2001</v>
      </c>
      <c r="E13" s="8" t="s">
        <v>19</v>
      </c>
      <c r="F13" s="25" t="s">
        <v>20</v>
      </c>
      <c r="G13" s="11" t="s">
        <v>39</v>
      </c>
      <c r="H13" s="58">
        <v>1.3888888888888889E-4</v>
      </c>
      <c r="I13" s="58">
        <v>1.4004629629629629E-4</v>
      </c>
      <c r="J13" s="29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III</v>
      </c>
      <c r="K13" s="15" t="s">
        <v>113</v>
      </c>
    </row>
    <row r="14" spans="1:11" x14ac:dyDescent="0.25">
      <c r="A14" s="24">
        <v>3</v>
      </c>
      <c r="B14" s="26" t="s">
        <v>53</v>
      </c>
      <c r="C14" s="59">
        <v>308</v>
      </c>
      <c r="D14" s="59">
        <v>2001</v>
      </c>
      <c r="E14" s="29" t="s">
        <v>19</v>
      </c>
      <c r="F14" s="26" t="s">
        <v>20</v>
      </c>
      <c r="G14" s="175" t="s">
        <v>168</v>
      </c>
      <c r="H14" s="58">
        <v>1.4120370370370369E-4</v>
      </c>
      <c r="I14" s="58">
        <v>1.4120370370370369E-4</v>
      </c>
      <c r="J14" s="29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III</v>
      </c>
      <c r="K14" s="15" t="s">
        <v>183</v>
      </c>
    </row>
    <row r="15" spans="1:11" x14ac:dyDescent="0.25">
      <c r="A15" s="64">
        <v>4</v>
      </c>
      <c r="B15" s="26" t="s">
        <v>235</v>
      </c>
      <c r="C15" s="68">
        <v>182</v>
      </c>
      <c r="D15" s="69">
        <v>2001</v>
      </c>
      <c r="E15" s="29" t="s">
        <v>27</v>
      </c>
      <c r="F15" s="25" t="s">
        <v>20</v>
      </c>
      <c r="G15" s="11" t="s">
        <v>39</v>
      </c>
      <c r="H15" s="58">
        <v>1.4236111111111112E-4</v>
      </c>
      <c r="I15" s="58">
        <v>1.4351851851851852E-4</v>
      </c>
      <c r="J15" s="29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III</v>
      </c>
      <c r="K15" s="15" t="s">
        <v>113</v>
      </c>
    </row>
    <row r="16" spans="1:11" x14ac:dyDescent="0.25">
      <c r="A16" s="64">
        <v>5</v>
      </c>
      <c r="B16" s="15" t="s">
        <v>115</v>
      </c>
      <c r="C16" s="42">
        <v>6</v>
      </c>
      <c r="D16" s="59">
        <v>2002</v>
      </c>
      <c r="E16" s="42" t="s">
        <v>27</v>
      </c>
      <c r="F16" s="26" t="s">
        <v>20</v>
      </c>
      <c r="G16" s="175" t="s">
        <v>168</v>
      </c>
      <c r="H16" s="58">
        <v>1.4583333333333335E-4</v>
      </c>
      <c r="I16" s="58"/>
      <c r="J16" s="29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III</v>
      </c>
      <c r="K16" s="15" t="s">
        <v>183</v>
      </c>
    </row>
    <row r="17" spans="1:11" x14ac:dyDescent="0.25">
      <c r="A17" s="64">
        <v>6</v>
      </c>
      <c r="B17" s="62" t="s">
        <v>236</v>
      </c>
      <c r="C17" s="68">
        <v>744</v>
      </c>
      <c r="D17" s="69">
        <v>2001</v>
      </c>
      <c r="E17" s="54" t="s">
        <v>27</v>
      </c>
      <c r="F17" s="73" t="s">
        <v>20</v>
      </c>
      <c r="G17" s="41" t="s">
        <v>31</v>
      </c>
      <c r="H17" s="58">
        <v>1.4814814814814815E-4</v>
      </c>
      <c r="I17" s="58"/>
      <c r="J17" s="29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Iюн</v>
      </c>
      <c r="K17" s="15" t="s">
        <v>61</v>
      </c>
    </row>
    <row r="18" spans="1:11" x14ac:dyDescent="0.25">
      <c r="A18" s="64">
        <v>7</v>
      </c>
      <c r="B18" s="11" t="s">
        <v>237</v>
      </c>
      <c r="C18" s="29">
        <v>462</v>
      </c>
      <c r="D18" s="59">
        <v>2003</v>
      </c>
      <c r="E18" s="29" t="s">
        <v>27</v>
      </c>
      <c r="F18" s="11" t="s">
        <v>20</v>
      </c>
      <c r="G18" s="175" t="s">
        <v>168</v>
      </c>
      <c r="H18" s="58">
        <v>1.5046296296296297E-4</v>
      </c>
      <c r="I18" s="58"/>
      <c r="J18" s="29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Iюн</v>
      </c>
      <c r="K18" s="26" t="s">
        <v>183</v>
      </c>
    </row>
    <row r="19" spans="1:11" x14ac:dyDescent="0.25">
      <c r="A19" s="64">
        <v>8</v>
      </c>
      <c r="B19" s="66" t="s">
        <v>238</v>
      </c>
      <c r="C19" s="10">
        <v>291</v>
      </c>
      <c r="D19" s="17">
        <v>2003</v>
      </c>
      <c r="E19" s="10" t="s">
        <v>46</v>
      </c>
      <c r="F19" s="212" t="s">
        <v>20</v>
      </c>
      <c r="G19" s="41" t="s">
        <v>31</v>
      </c>
      <c r="H19" s="58">
        <v>1.5046296296296297E-4</v>
      </c>
      <c r="I19" s="58"/>
      <c r="J19" s="29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Iюн</v>
      </c>
      <c r="K19" s="15" t="s">
        <v>201</v>
      </c>
    </row>
    <row r="20" spans="1:11" x14ac:dyDescent="0.25">
      <c r="A20" s="64">
        <v>9</v>
      </c>
      <c r="B20" s="26" t="s">
        <v>239</v>
      </c>
      <c r="C20" s="59">
        <v>328</v>
      </c>
      <c r="D20" s="59">
        <v>2002</v>
      </c>
      <c r="E20" s="29" t="s">
        <v>27</v>
      </c>
      <c r="F20" s="11" t="s">
        <v>20</v>
      </c>
      <c r="G20" s="175" t="s">
        <v>168</v>
      </c>
      <c r="H20" s="58">
        <v>1.5277777777777777E-4</v>
      </c>
      <c r="I20" s="58"/>
      <c r="J20" s="29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Iюн</v>
      </c>
      <c r="K20" s="26" t="s">
        <v>183</v>
      </c>
    </row>
    <row r="21" spans="1:11" x14ac:dyDescent="0.25">
      <c r="A21" s="64">
        <v>10</v>
      </c>
      <c r="B21" s="67" t="s">
        <v>240</v>
      </c>
      <c r="C21" s="59">
        <v>133</v>
      </c>
      <c r="D21" s="59">
        <v>2002</v>
      </c>
      <c r="E21" s="29" t="s">
        <v>46</v>
      </c>
      <c r="F21" s="41" t="s">
        <v>20</v>
      </c>
      <c r="G21" s="175" t="s">
        <v>168</v>
      </c>
      <c r="H21" s="58">
        <v>1.539351851851852E-4</v>
      </c>
      <c r="I21" s="58"/>
      <c r="J21" s="29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Iюн</v>
      </c>
      <c r="K21" s="15" t="s">
        <v>24</v>
      </c>
    </row>
    <row r="22" spans="1:11" x14ac:dyDescent="0.25">
      <c r="A22" s="64">
        <v>11</v>
      </c>
      <c r="B22" s="26" t="s">
        <v>241</v>
      </c>
      <c r="C22" s="68">
        <v>338</v>
      </c>
      <c r="D22" s="69">
        <v>2001</v>
      </c>
      <c r="E22" s="29" t="s">
        <v>46</v>
      </c>
      <c r="F22" s="212" t="s">
        <v>20</v>
      </c>
      <c r="G22" s="41" t="s">
        <v>31</v>
      </c>
      <c r="H22" s="58">
        <v>1.6203703703703703E-4</v>
      </c>
      <c r="I22" s="58"/>
      <c r="J22" s="29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IIюн</v>
      </c>
      <c r="K22" s="15" t="s">
        <v>201</v>
      </c>
    </row>
    <row r="23" spans="1:11" x14ac:dyDescent="0.25">
      <c r="A23" s="64">
        <v>12</v>
      </c>
      <c r="B23" s="15" t="s">
        <v>242</v>
      </c>
      <c r="C23" s="61">
        <v>192</v>
      </c>
      <c r="D23" s="61">
        <v>2005</v>
      </c>
      <c r="E23" s="42" t="s">
        <v>48</v>
      </c>
      <c r="F23" s="26" t="s">
        <v>20</v>
      </c>
      <c r="G23" s="175" t="s">
        <v>168</v>
      </c>
      <c r="H23" s="58">
        <v>1.6666666666666666E-4</v>
      </c>
      <c r="I23" s="58"/>
      <c r="J23" s="29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IIIюн</v>
      </c>
      <c r="K23" s="15" t="s">
        <v>24</v>
      </c>
    </row>
    <row r="24" spans="1:11" x14ac:dyDescent="0.25">
      <c r="A24" s="64">
        <v>13</v>
      </c>
      <c r="B24" s="26" t="s">
        <v>243</v>
      </c>
      <c r="C24" s="59">
        <v>1241</v>
      </c>
      <c r="D24" s="59">
        <v>2003</v>
      </c>
      <c r="E24" s="42"/>
      <c r="F24" s="73" t="s">
        <v>20</v>
      </c>
      <c r="G24" s="41" t="s">
        <v>31</v>
      </c>
      <c r="H24" s="58">
        <v>1.8749999999999998E-4</v>
      </c>
      <c r="I24" s="58"/>
      <c r="J24" s="29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б/р</v>
      </c>
      <c r="K24" s="15" t="s">
        <v>40</v>
      </c>
    </row>
    <row r="25" spans="1:11" x14ac:dyDescent="0.25">
      <c r="A25" s="29"/>
      <c r="B25" s="16"/>
      <c r="C25" s="10"/>
      <c r="D25" s="17"/>
      <c r="E25" s="17"/>
      <c r="F25" s="260" t="s">
        <v>244</v>
      </c>
      <c r="G25" s="260"/>
      <c r="H25" s="37"/>
      <c r="I25" s="265"/>
      <c r="J25" s="265"/>
      <c r="K25" s="57"/>
    </row>
    <row r="26" spans="1:11" x14ac:dyDescent="0.25">
      <c r="A26" s="24">
        <v>1</v>
      </c>
      <c r="B26" s="26" t="s">
        <v>245</v>
      </c>
      <c r="C26" s="29">
        <v>258</v>
      </c>
      <c r="D26" s="10">
        <v>1993</v>
      </c>
      <c r="E26" s="35" t="s">
        <v>25</v>
      </c>
      <c r="F26" s="11" t="s">
        <v>20</v>
      </c>
      <c r="G26" s="41" t="s">
        <v>31</v>
      </c>
      <c r="H26" s="58">
        <v>1.3194444444444443E-4</v>
      </c>
      <c r="I26" s="58">
        <v>1.2847222222222223E-4</v>
      </c>
      <c r="J26" s="29" t="s">
        <v>23</v>
      </c>
      <c r="K26" s="15" t="s">
        <v>56</v>
      </c>
    </row>
    <row r="27" spans="1:11" x14ac:dyDescent="0.25">
      <c r="A27" s="24">
        <v>2</v>
      </c>
      <c r="B27" s="26" t="s">
        <v>55</v>
      </c>
      <c r="C27" s="29">
        <v>344</v>
      </c>
      <c r="D27" s="10">
        <v>1989</v>
      </c>
      <c r="E27" s="35" t="s">
        <v>25</v>
      </c>
      <c r="F27" s="63" t="s">
        <v>20</v>
      </c>
      <c r="G27" s="41" t="s">
        <v>31</v>
      </c>
      <c r="H27" s="58">
        <v>1.3194444444444443E-4</v>
      </c>
      <c r="I27" s="58">
        <v>1.2962962962962963E-4</v>
      </c>
      <c r="J27" s="29" t="s">
        <v>23</v>
      </c>
      <c r="K27" s="26" t="s">
        <v>50</v>
      </c>
    </row>
    <row r="28" spans="1:11" x14ac:dyDescent="0.25">
      <c r="A28" s="24">
        <v>3</v>
      </c>
      <c r="B28" s="26" t="s">
        <v>246</v>
      </c>
      <c r="C28" s="29">
        <v>2</v>
      </c>
      <c r="D28" s="10">
        <v>1991</v>
      </c>
      <c r="E28" s="35" t="s">
        <v>25</v>
      </c>
      <c r="F28" s="212" t="s">
        <v>20</v>
      </c>
      <c r="G28" s="41" t="s">
        <v>31</v>
      </c>
      <c r="H28" s="58">
        <v>1.3310185185185186E-4</v>
      </c>
      <c r="I28" s="58">
        <v>1.3194444444444443E-4</v>
      </c>
      <c r="J28" s="29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II</v>
      </c>
      <c r="K28" s="26" t="s">
        <v>56</v>
      </c>
    </row>
    <row r="29" spans="1:11" x14ac:dyDescent="0.25">
      <c r="A29" s="64">
        <v>4</v>
      </c>
      <c r="B29" s="26" t="s">
        <v>247</v>
      </c>
      <c r="C29" s="29">
        <v>8</v>
      </c>
      <c r="D29" s="10">
        <v>1994</v>
      </c>
      <c r="E29" s="35"/>
      <c r="F29" s="28" t="s">
        <v>20</v>
      </c>
      <c r="G29" s="41" t="s">
        <v>31</v>
      </c>
      <c r="H29" s="58">
        <v>1.3541666666666666E-4</v>
      </c>
      <c r="I29" s="58">
        <v>1.3425925925925926E-4</v>
      </c>
      <c r="J29" s="29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II</v>
      </c>
      <c r="K29" s="26" t="s">
        <v>50</v>
      </c>
    </row>
    <row r="30" spans="1:11" x14ac:dyDescent="0.25">
      <c r="A30" s="64">
        <v>5</v>
      </c>
      <c r="B30" s="26" t="s">
        <v>248</v>
      </c>
      <c r="C30" s="29">
        <v>5</v>
      </c>
      <c r="D30" s="10">
        <v>1997</v>
      </c>
      <c r="E30" s="35" t="s">
        <v>19</v>
      </c>
      <c r="F30" s="28" t="s">
        <v>20</v>
      </c>
      <c r="G30" s="41" t="s">
        <v>31</v>
      </c>
      <c r="H30" s="58">
        <v>1.3657407407407409E-4</v>
      </c>
      <c r="I30" s="58"/>
      <c r="J30" s="29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II</v>
      </c>
      <c r="K30" s="26" t="s">
        <v>56</v>
      </c>
    </row>
    <row r="31" spans="1:11" x14ac:dyDescent="0.25">
      <c r="A31" s="64">
        <v>5</v>
      </c>
      <c r="B31" s="26" t="s">
        <v>117</v>
      </c>
      <c r="C31" s="29">
        <v>17</v>
      </c>
      <c r="D31" s="10">
        <v>1995</v>
      </c>
      <c r="E31" s="35" t="s">
        <v>27</v>
      </c>
      <c r="F31" s="28" t="s">
        <v>20</v>
      </c>
      <c r="G31" s="41" t="s">
        <v>31</v>
      </c>
      <c r="H31" s="58">
        <v>1.3657407407407409E-4</v>
      </c>
      <c r="I31" s="58"/>
      <c r="J31" s="29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II</v>
      </c>
      <c r="K31" s="26" t="s">
        <v>56</v>
      </c>
    </row>
    <row r="32" spans="1:11" x14ac:dyDescent="0.25">
      <c r="A32" s="64">
        <v>7</v>
      </c>
      <c r="B32" s="16" t="s">
        <v>112</v>
      </c>
      <c r="C32" s="10">
        <v>159</v>
      </c>
      <c r="D32" s="17">
        <v>1999</v>
      </c>
      <c r="E32" s="35" t="s">
        <v>25</v>
      </c>
      <c r="F32" s="25" t="s">
        <v>20</v>
      </c>
      <c r="G32" s="11" t="s">
        <v>39</v>
      </c>
      <c r="H32" s="58">
        <v>1.3773148148148149E-4</v>
      </c>
      <c r="I32" s="58"/>
      <c r="J32" s="29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III</v>
      </c>
      <c r="K32" s="26" t="s">
        <v>113</v>
      </c>
    </row>
    <row r="33" spans="1:11" x14ac:dyDescent="0.25">
      <c r="A33" s="64">
        <v>8</v>
      </c>
      <c r="B33" s="16" t="s">
        <v>116</v>
      </c>
      <c r="C33" s="10">
        <v>333</v>
      </c>
      <c r="D33" s="17">
        <v>1996</v>
      </c>
      <c r="E33" s="35" t="s">
        <v>19</v>
      </c>
      <c r="F33" s="63" t="s">
        <v>20</v>
      </c>
      <c r="G33" s="41" t="s">
        <v>31</v>
      </c>
      <c r="H33" s="58">
        <v>1.4120370370370369E-4</v>
      </c>
      <c r="I33" s="58"/>
      <c r="J33" s="29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III</v>
      </c>
      <c r="K33" s="26" t="s">
        <v>50</v>
      </c>
    </row>
    <row r="34" spans="1:11" x14ac:dyDescent="0.25">
      <c r="A34" s="64">
        <v>9</v>
      </c>
      <c r="B34" s="26" t="s">
        <v>118</v>
      </c>
      <c r="C34" s="29">
        <v>9</v>
      </c>
      <c r="D34" s="10">
        <v>1996</v>
      </c>
      <c r="E34" s="35" t="s">
        <v>19</v>
      </c>
      <c r="F34" s="63" t="s">
        <v>20</v>
      </c>
      <c r="G34" s="41" t="s">
        <v>31</v>
      </c>
      <c r="H34" s="58">
        <v>1.4236111111111112E-4</v>
      </c>
      <c r="I34" s="58"/>
      <c r="J34" s="29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III</v>
      </c>
      <c r="K34" s="26" t="s">
        <v>50</v>
      </c>
    </row>
    <row r="35" spans="1:11" x14ac:dyDescent="0.25">
      <c r="A35" s="64">
        <v>9</v>
      </c>
      <c r="B35" s="67" t="s">
        <v>249</v>
      </c>
      <c r="C35" s="71">
        <v>186</v>
      </c>
      <c r="D35" s="10">
        <v>1997</v>
      </c>
      <c r="E35" s="35"/>
      <c r="F35" s="11" t="s">
        <v>20</v>
      </c>
      <c r="G35" s="41" t="s">
        <v>31</v>
      </c>
      <c r="H35" s="58">
        <v>1.4236111111111112E-4</v>
      </c>
      <c r="I35" s="58"/>
      <c r="J35" s="29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III</v>
      </c>
      <c r="K35" s="26" t="s">
        <v>56</v>
      </c>
    </row>
    <row r="36" spans="1:11" x14ac:dyDescent="0.25">
      <c r="A36" s="64">
        <v>11</v>
      </c>
      <c r="B36" s="67" t="s">
        <v>250</v>
      </c>
      <c r="C36" s="71">
        <v>512</v>
      </c>
      <c r="D36" s="10">
        <v>1999</v>
      </c>
      <c r="E36" s="35" t="s">
        <v>46</v>
      </c>
      <c r="F36" s="212" t="s">
        <v>20</v>
      </c>
      <c r="G36" s="41" t="s">
        <v>31</v>
      </c>
      <c r="H36" s="58">
        <v>1.5277777777777777E-4</v>
      </c>
      <c r="I36" s="58"/>
      <c r="J36" s="29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Iюн</v>
      </c>
      <c r="K36" s="15" t="s">
        <v>201</v>
      </c>
    </row>
    <row r="37" spans="1:11" x14ac:dyDescent="0.25">
      <c r="A37" s="64">
        <v>12</v>
      </c>
      <c r="B37" s="72" t="s">
        <v>251</v>
      </c>
      <c r="C37" s="71">
        <v>160</v>
      </c>
      <c r="D37" s="59">
        <v>1996</v>
      </c>
      <c r="E37" s="42"/>
      <c r="F37" s="63" t="s">
        <v>20</v>
      </c>
      <c r="G37" s="41" t="s">
        <v>31</v>
      </c>
      <c r="H37" s="58">
        <v>1.6087962962962963E-4</v>
      </c>
      <c r="I37" s="58"/>
      <c r="J37" s="29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IIюн</v>
      </c>
      <c r="K37" s="15" t="s">
        <v>252</v>
      </c>
    </row>
    <row r="38" spans="1:11" ht="15.75" thickBot="1" x14ac:dyDescent="0.3">
      <c r="A38" s="206"/>
      <c r="B38" s="74"/>
      <c r="C38" s="75"/>
      <c r="D38" s="141"/>
      <c r="E38" s="141"/>
      <c r="F38" s="213"/>
      <c r="G38" s="214"/>
      <c r="H38" s="215"/>
      <c r="I38" s="158"/>
      <c r="J38" s="43"/>
      <c r="K38" s="74"/>
    </row>
    <row r="39" spans="1:11" ht="15.75" thickTop="1" x14ac:dyDescent="0.25"/>
    <row r="41" spans="1:11" x14ac:dyDescent="0.25">
      <c r="B41" s="195" t="s">
        <v>151</v>
      </c>
      <c r="G41" s="195" t="s">
        <v>322</v>
      </c>
    </row>
    <row r="44" spans="1:11" x14ac:dyDescent="0.25">
      <c r="B44" s="195" t="s">
        <v>151</v>
      </c>
      <c r="G44" s="195" t="s">
        <v>323</v>
      </c>
    </row>
  </sheetData>
  <mergeCells count="24">
    <mergeCell ref="K8:K9"/>
    <mergeCell ref="F10:G10"/>
    <mergeCell ref="I10:J10"/>
    <mergeCell ref="I11:J11"/>
    <mergeCell ref="F25:G25"/>
    <mergeCell ref="I25:J25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6:B6"/>
    <mergeCell ref="H6:K6"/>
    <mergeCell ref="A5:K5"/>
    <mergeCell ref="A1:K1"/>
    <mergeCell ref="A2:K2"/>
    <mergeCell ref="A3:K3"/>
    <mergeCell ref="A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workbookViewId="0">
      <selection activeCell="A41" sqref="A41:XFD41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57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251" t="s">
        <v>34</v>
      </c>
      <c r="I9" s="252"/>
      <c r="J9" s="246"/>
      <c r="K9" s="250"/>
    </row>
    <row r="10" spans="1:11" x14ac:dyDescent="0.25">
      <c r="A10" s="3"/>
      <c r="B10" s="3"/>
      <c r="C10" s="3"/>
      <c r="D10" s="3"/>
      <c r="E10" s="3"/>
      <c r="F10" s="253" t="s">
        <v>165</v>
      </c>
      <c r="G10" s="253"/>
      <c r="H10" s="4"/>
      <c r="I10" s="254" t="s">
        <v>18</v>
      </c>
      <c r="J10" s="254"/>
      <c r="K10" s="5" t="s">
        <v>253</v>
      </c>
    </row>
    <row r="11" spans="1:11" x14ac:dyDescent="0.25">
      <c r="A11" s="6">
        <v>1</v>
      </c>
      <c r="B11" s="53" t="s">
        <v>58</v>
      </c>
      <c r="C11" s="9">
        <v>530</v>
      </c>
      <c r="D11" s="52">
        <v>2002</v>
      </c>
      <c r="E11" s="54" t="s">
        <v>25</v>
      </c>
      <c r="F11" s="63" t="s">
        <v>20</v>
      </c>
      <c r="G11" s="41" t="s">
        <v>31</v>
      </c>
      <c r="H11" s="76"/>
      <c r="I11" s="77">
        <v>7.0717592592592588E-4</v>
      </c>
      <c r="J11" s="29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II</v>
      </c>
      <c r="K11" s="15" t="s">
        <v>47</v>
      </c>
    </row>
    <row r="12" spans="1:11" x14ac:dyDescent="0.25">
      <c r="A12" s="24">
        <v>2</v>
      </c>
      <c r="B12" s="11" t="s">
        <v>63</v>
      </c>
      <c r="C12" s="29">
        <v>303</v>
      </c>
      <c r="D12" s="59">
        <v>2001</v>
      </c>
      <c r="E12" s="29" t="s">
        <v>25</v>
      </c>
      <c r="F12" s="25" t="s">
        <v>20</v>
      </c>
      <c r="G12" s="41" t="s">
        <v>31</v>
      </c>
      <c r="H12" s="81"/>
      <c r="I12" s="77">
        <v>7.3726851851851861E-4</v>
      </c>
      <c r="J12" s="29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</v>
      </c>
      <c r="K12" s="15" t="s">
        <v>61</v>
      </c>
    </row>
    <row r="13" spans="1:11" x14ac:dyDescent="0.25">
      <c r="A13" s="6">
        <v>3</v>
      </c>
      <c r="B13" s="11" t="s">
        <v>59</v>
      </c>
      <c r="C13" s="17">
        <v>406</v>
      </c>
      <c r="D13" s="59">
        <v>2001</v>
      </c>
      <c r="E13" s="29" t="s">
        <v>19</v>
      </c>
      <c r="F13" s="25" t="s">
        <v>20</v>
      </c>
      <c r="G13" s="41" t="s">
        <v>31</v>
      </c>
      <c r="H13" s="79"/>
      <c r="I13" s="80">
        <v>7.5000000000000012E-4</v>
      </c>
      <c r="J13" s="29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</v>
      </c>
      <c r="K13" s="15" t="s">
        <v>47</v>
      </c>
    </row>
    <row r="14" spans="1:11" x14ac:dyDescent="0.25">
      <c r="A14" s="29">
        <v>4</v>
      </c>
      <c r="B14" s="11" t="s">
        <v>121</v>
      </c>
      <c r="C14" s="17">
        <v>484</v>
      </c>
      <c r="D14" s="59">
        <v>2003</v>
      </c>
      <c r="E14" s="29" t="s">
        <v>19</v>
      </c>
      <c r="F14" s="11" t="s">
        <v>20</v>
      </c>
      <c r="G14" s="175" t="s">
        <v>168</v>
      </c>
      <c r="H14" s="81"/>
      <c r="I14" s="77">
        <v>7.7199074074074062E-4</v>
      </c>
      <c r="J14" s="29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III</v>
      </c>
      <c r="K14" s="15" t="s">
        <v>183</v>
      </c>
    </row>
    <row r="15" spans="1:11" x14ac:dyDescent="0.25">
      <c r="A15" s="29">
        <v>5</v>
      </c>
      <c r="B15" s="11" t="s">
        <v>254</v>
      </c>
      <c r="C15" s="17">
        <v>395</v>
      </c>
      <c r="D15" s="59">
        <v>2005</v>
      </c>
      <c r="E15" s="29" t="s">
        <v>19</v>
      </c>
      <c r="F15" s="11" t="s">
        <v>20</v>
      </c>
      <c r="G15" s="175" t="s">
        <v>168</v>
      </c>
      <c r="H15" s="81"/>
      <c r="I15" s="77">
        <v>7.7314814814814813E-4</v>
      </c>
      <c r="J15" s="29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III</v>
      </c>
      <c r="K15" s="15" t="s">
        <v>183</v>
      </c>
    </row>
    <row r="16" spans="1:11" x14ac:dyDescent="0.25">
      <c r="A16" s="29">
        <v>6</v>
      </c>
      <c r="B16" s="28" t="s">
        <v>255</v>
      </c>
      <c r="C16" s="36">
        <v>564</v>
      </c>
      <c r="D16" s="61">
        <v>2002</v>
      </c>
      <c r="E16" s="42" t="s">
        <v>19</v>
      </c>
      <c r="F16" s="11" t="s">
        <v>20</v>
      </c>
      <c r="G16" s="41" t="s">
        <v>39</v>
      </c>
      <c r="H16" s="81"/>
      <c r="I16" s="77">
        <v>7.7430555555555553E-4</v>
      </c>
      <c r="J16" s="29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III</v>
      </c>
      <c r="K16" s="15" t="s">
        <v>43</v>
      </c>
    </row>
    <row r="17" spans="1:11" x14ac:dyDescent="0.25">
      <c r="A17" s="29">
        <v>7</v>
      </c>
      <c r="B17" s="28" t="s">
        <v>256</v>
      </c>
      <c r="C17" s="36">
        <v>168</v>
      </c>
      <c r="D17" s="61">
        <v>2002</v>
      </c>
      <c r="E17" s="42" t="s">
        <v>19</v>
      </c>
      <c r="F17" s="28" t="s">
        <v>20</v>
      </c>
      <c r="G17" s="41" t="s">
        <v>39</v>
      </c>
      <c r="H17" s="81"/>
      <c r="I17" s="77">
        <v>7.8124999999999993E-4</v>
      </c>
      <c r="J17" s="29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III</v>
      </c>
      <c r="K17" s="26" t="s">
        <v>43</v>
      </c>
    </row>
    <row r="18" spans="1:11" x14ac:dyDescent="0.25">
      <c r="A18" s="29">
        <v>8</v>
      </c>
      <c r="B18" s="28" t="s">
        <v>257</v>
      </c>
      <c r="C18" s="36">
        <v>211</v>
      </c>
      <c r="D18" s="61">
        <v>2001</v>
      </c>
      <c r="E18" s="42" t="s">
        <v>19</v>
      </c>
      <c r="F18" s="11" t="s">
        <v>20</v>
      </c>
      <c r="G18" s="175" t="s">
        <v>168</v>
      </c>
      <c r="H18" s="76"/>
      <c r="I18" s="77">
        <v>7.8240740740740744E-4</v>
      </c>
      <c r="J18" s="29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III</v>
      </c>
      <c r="K18" s="15" t="s">
        <v>44</v>
      </c>
    </row>
    <row r="19" spans="1:11" x14ac:dyDescent="0.25">
      <c r="A19" s="29">
        <v>9</v>
      </c>
      <c r="B19" s="28" t="s">
        <v>64</v>
      </c>
      <c r="C19" s="36">
        <v>389</v>
      </c>
      <c r="D19" s="61">
        <v>2002</v>
      </c>
      <c r="E19" s="42" t="s">
        <v>19</v>
      </c>
      <c r="F19" s="28" t="s">
        <v>20</v>
      </c>
      <c r="G19" s="175" t="s">
        <v>168</v>
      </c>
      <c r="H19" s="76"/>
      <c r="I19" s="77">
        <v>7.8356481481481495E-4</v>
      </c>
      <c r="J19" s="29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III</v>
      </c>
      <c r="K19" s="15" t="s">
        <v>24</v>
      </c>
    </row>
    <row r="20" spans="1:11" x14ac:dyDescent="0.25">
      <c r="A20" s="29">
        <v>10</v>
      </c>
      <c r="B20" s="34" t="s">
        <v>258</v>
      </c>
      <c r="C20" s="35">
        <v>322</v>
      </c>
      <c r="D20" s="36">
        <v>2003</v>
      </c>
      <c r="E20" s="35" t="s">
        <v>27</v>
      </c>
      <c r="F20" s="11" t="s">
        <v>20</v>
      </c>
      <c r="G20" s="175" t="s">
        <v>168</v>
      </c>
      <c r="H20" s="216"/>
      <c r="I20" s="82">
        <v>7.9976851851851856E-4</v>
      </c>
      <c r="J20" s="29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III</v>
      </c>
      <c r="K20" s="15" t="s">
        <v>183</v>
      </c>
    </row>
    <row r="21" spans="1:11" x14ac:dyDescent="0.25">
      <c r="A21" s="29">
        <v>11</v>
      </c>
      <c r="B21" s="28" t="s">
        <v>259</v>
      </c>
      <c r="C21" s="36">
        <v>372</v>
      </c>
      <c r="D21" s="61">
        <v>2003</v>
      </c>
      <c r="E21" s="42" t="s">
        <v>27</v>
      </c>
      <c r="F21" s="63" t="s">
        <v>20</v>
      </c>
      <c r="G21" s="175" t="s">
        <v>168</v>
      </c>
      <c r="H21" s="76"/>
      <c r="I21" s="82">
        <v>8.1712962962962978E-4</v>
      </c>
      <c r="J21" s="29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Iюн</v>
      </c>
      <c r="K21" s="15" t="s">
        <v>24</v>
      </c>
    </row>
    <row r="22" spans="1:11" x14ac:dyDescent="0.25">
      <c r="A22" s="29">
        <v>12</v>
      </c>
      <c r="B22" s="15" t="s">
        <v>122</v>
      </c>
      <c r="C22" s="61">
        <v>48</v>
      </c>
      <c r="D22" s="61">
        <v>2002</v>
      </c>
      <c r="E22" s="42" t="s">
        <v>27</v>
      </c>
      <c r="F22" s="63" t="s">
        <v>20</v>
      </c>
      <c r="G22" s="41" t="s">
        <v>31</v>
      </c>
      <c r="H22" s="61"/>
      <c r="I22" s="82">
        <v>8.2175925925925917E-4</v>
      </c>
      <c r="J22" s="29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Iюн</v>
      </c>
      <c r="K22" s="15" t="s">
        <v>123</v>
      </c>
    </row>
    <row r="23" spans="1:11" x14ac:dyDescent="0.25">
      <c r="A23" s="29">
        <v>13</v>
      </c>
      <c r="B23" s="28" t="s">
        <v>124</v>
      </c>
      <c r="C23" s="36">
        <v>86</v>
      </c>
      <c r="D23" s="61">
        <v>2004</v>
      </c>
      <c r="E23" s="42" t="s">
        <v>27</v>
      </c>
      <c r="F23" s="63" t="s">
        <v>20</v>
      </c>
      <c r="G23" s="41" t="s">
        <v>31</v>
      </c>
      <c r="H23" s="76"/>
      <c r="I23" s="82">
        <v>8.5300925925925919E-4</v>
      </c>
      <c r="J23" s="29" t="str">
        <f>IF(I23=0," ",IF(I23&lt;=[1]Разряды!$D$27,[1]Разряды!$D$3,IF(I23&lt;=[1]Разряды!$E$27,[1]Разряды!$E$3,IF(I23&lt;=[1]Разряды!$F$27,[1]Разряды!$F$3,IF(I23&lt;=[1]Разряды!$G$27,[1]Разряды!$G$3,IF(I23&lt;=[1]Разряды!$H$27,[1]Разряды!$H$3,IF(I23&lt;=[1]Разряды!$I$27,[1]Разряды!$I$3,IF(I23&lt;=[1]Разряды!$J$27,[1]Разряды!$J$3,"б/р"))))))))</f>
        <v>Iюн</v>
      </c>
      <c r="K23" s="15" t="s">
        <v>123</v>
      </c>
    </row>
    <row r="24" spans="1:11" x14ac:dyDescent="0.25">
      <c r="A24" s="29">
        <v>14</v>
      </c>
      <c r="B24" s="28" t="s">
        <v>127</v>
      </c>
      <c r="C24" s="36">
        <v>249</v>
      </c>
      <c r="D24" s="61">
        <v>2003</v>
      </c>
      <c r="E24" s="42" t="s">
        <v>46</v>
      </c>
      <c r="F24" s="11" t="s">
        <v>20</v>
      </c>
      <c r="G24" s="41" t="s">
        <v>31</v>
      </c>
      <c r="H24" s="76"/>
      <c r="I24" s="82">
        <v>8.8657407407407402E-4</v>
      </c>
      <c r="J24" s="29" t="str">
        <f>IF(I24=0," ",IF(I24&lt;=[1]Разряды!$D$27,[1]Разряды!$D$3,IF(I24&lt;=[1]Разряды!$E$27,[1]Разряды!$E$3,IF(I24&lt;=[1]Разряды!$F$27,[1]Разряды!$F$3,IF(I24&lt;=[1]Разряды!$G$27,[1]Разряды!$G$3,IF(I24&lt;=[1]Разряды!$H$27,[1]Разряды!$H$3,IF(I24&lt;=[1]Разряды!$I$27,[1]Разряды!$I$3,IF(I24&lt;=[1]Разряды!$J$27,[1]Разряды!$J$3,"б/р"))))))))</f>
        <v>IIюн</v>
      </c>
      <c r="K24" s="15" t="s">
        <v>123</v>
      </c>
    </row>
    <row r="25" spans="1:11" x14ac:dyDescent="0.25">
      <c r="A25" s="29">
        <v>15</v>
      </c>
      <c r="B25" s="28" t="s">
        <v>126</v>
      </c>
      <c r="C25" s="42">
        <v>66</v>
      </c>
      <c r="D25" s="61">
        <v>2003</v>
      </c>
      <c r="E25" s="42" t="s">
        <v>48</v>
      </c>
      <c r="F25" s="25" t="s">
        <v>20</v>
      </c>
      <c r="G25" s="41" t="s">
        <v>31</v>
      </c>
      <c r="H25" s="76"/>
      <c r="I25" s="82">
        <v>9.0277777777777784E-4</v>
      </c>
      <c r="J25" s="29" t="str">
        <f>IF(I25=0," ",IF(I25&lt;=[1]Разряды!$D$27,[1]Разряды!$D$3,IF(I25&lt;=[1]Разряды!$E$27,[1]Разряды!$E$3,IF(I25&lt;=[1]Разряды!$F$27,[1]Разряды!$F$3,IF(I25&lt;=[1]Разряды!$G$27,[1]Разряды!$G$3,IF(I25&lt;=[1]Разряды!$H$27,[1]Разряды!$H$3,IF(I25&lt;=[1]Разряды!$I$27,[1]Разряды!$I$3,IF(I25&lt;=[1]Разряды!$J$27,[1]Разряды!$J$3,"б/р"))))))))</f>
        <v>IIюн</v>
      </c>
      <c r="K25" s="15" t="s">
        <v>123</v>
      </c>
    </row>
    <row r="26" spans="1:11" x14ac:dyDescent="0.25">
      <c r="A26" s="29">
        <v>16</v>
      </c>
      <c r="B26" s="28" t="s">
        <v>65</v>
      </c>
      <c r="C26" s="42">
        <v>316</v>
      </c>
      <c r="D26" s="61">
        <v>2001</v>
      </c>
      <c r="E26" s="42" t="s">
        <v>27</v>
      </c>
      <c r="F26" s="28" t="s">
        <v>20</v>
      </c>
      <c r="G26" s="175" t="s">
        <v>168</v>
      </c>
      <c r="H26" s="76"/>
      <c r="I26" s="82">
        <v>9.699074074074075E-4</v>
      </c>
      <c r="J26" s="29" t="str">
        <f>IF(I26=0," ",IF(I26&lt;=[1]Разряды!$D$27,[1]Разряды!$D$3,IF(I26&lt;=[1]Разряды!$E$27,[1]Разряды!$E$3,IF(I26&lt;=[1]Разряды!$F$27,[1]Разряды!$F$3,IF(I26&lt;=[1]Разряды!$G$27,[1]Разряды!$G$3,IF(I26&lt;=[1]Разряды!$H$27,[1]Разряды!$H$3,IF(I26&lt;=[1]Разряды!$I$27,[1]Разряды!$I$3,IF(I26&lt;=[1]Разряды!$J$27,[1]Разряды!$J$3,"б/р"))))))))</f>
        <v>IIIюн</v>
      </c>
      <c r="K26" s="15" t="s">
        <v>24</v>
      </c>
    </row>
    <row r="27" spans="1:1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x14ac:dyDescent="0.25">
      <c r="A28" s="42"/>
      <c r="B28" s="34"/>
      <c r="C28" s="35"/>
      <c r="D28" s="36"/>
      <c r="E28" s="36"/>
      <c r="F28" s="260" t="s">
        <v>225</v>
      </c>
      <c r="G28" s="260"/>
      <c r="H28" s="37"/>
      <c r="I28" s="261"/>
      <c r="J28" s="261"/>
      <c r="K28" s="83"/>
    </row>
    <row r="29" spans="1:11" x14ac:dyDescent="0.25">
      <c r="A29" s="6">
        <v>1</v>
      </c>
      <c r="B29" s="11" t="s">
        <v>119</v>
      </c>
      <c r="C29" s="29">
        <v>179</v>
      </c>
      <c r="D29" s="59">
        <v>1999</v>
      </c>
      <c r="E29" s="29" t="s">
        <v>19</v>
      </c>
      <c r="F29" s="25" t="s">
        <v>20</v>
      </c>
      <c r="G29" s="11" t="s">
        <v>39</v>
      </c>
      <c r="H29" s="81"/>
      <c r="I29" s="31">
        <v>7.245370370370371E-4</v>
      </c>
      <c r="J29" s="29" t="str">
        <f>IF(I29=0," ",IF(I29&lt;=[1]Разряды!$D$27,[1]Разряды!$D$3,IF(I29&lt;=[1]Разряды!$E$27,[1]Разряды!$E$3,IF(I29&lt;=[1]Разряды!$F$27,[1]Разряды!$F$3,IF(I29&lt;=[1]Разряды!$G$27,[1]Разряды!$G$3,IF(I29&lt;=[1]Разряды!$H$27,[1]Разряды!$H$3,IF(I29&lt;=[1]Разряды!$I$27,[1]Разряды!$I$3,IF(I29&lt;=[1]Разряды!$J$27,[1]Разряды!$J$3,"б/р"))))))))</f>
        <v>II</v>
      </c>
      <c r="K29" s="26" t="s">
        <v>43</v>
      </c>
    </row>
    <row r="30" spans="1:11" x14ac:dyDescent="0.25">
      <c r="A30" s="24">
        <v>2</v>
      </c>
      <c r="B30" s="11" t="s">
        <v>260</v>
      </c>
      <c r="C30" s="29">
        <v>277</v>
      </c>
      <c r="D30" s="59">
        <v>1996</v>
      </c>
      <c r="E30" s="29" t="s">
        <v>19</v>
      </c>
      <c r="F30" s="63" t="s">
        <v>20</v>
      </c>
      <c r="G30" s="41" t="s">
        <v>31</v>
      </c>
      <c r="H30" s="81"/>
      <c r="I30" s="31">
        <v>7.349537037037037E-4</v>
      </c>
      <c r="J30" s="29" t="str">
        <f>IF(I30=0," ",IF(I30&lt;=[1]Разряды!$D$27,[1]Разряды!$D$3,IF(I30&lt;=[1]Разряды!$E$27,[1]Разряды!$E$3,IF(I30&lt;=[1]Разряды!$F$27,[1]Разряды!$F$3,IF(I30&lt;=[1]Разряды!$G$27,[1]Разряды!$G$3,IF(I30&lt;=[1]Разряды!$H$27,[1]Разряды!$H$3,IF(I30&lt;=[1]Разряды!$I$27,[1]Разряды!$I$3,IF(I30&lt;=[1]Разряды!$J$27,[1]Разряды!$J$3,"б/р"))))))))</f>
        <v>II</v>
      </c>
      <c r="K30" s="26" t="s">
        <v>61</v>
      </c>
    </row>
    <row r="31" spans="1:11" x14ac:dyDescent="0.25">
      <c r="A31" s="6">
        <v>3</v>
      </c>
      <c r="B31" s="11" t="s">
        <v>261</v>
      </c>
      <c r="C31" s="29">
        <v>79</v>
      </c>
      <c r="D31" s="59">
        <v>1996</v>
      </c>
      <c r="E31" s="29" t="s">
        <v>19</v>
      </c>
      <c r="F31" s="11" t="s">
        <v>20</v>
      </c>
      <c r="G31" s="41" t="s">
        <v>31</v>
      </c>
      <c r="H31" s="81"/>
      <c r="I31" s="31">
        <v>7.349537037037037E-4</v>
      </c>
      <c r="J31" s="29" t="str">
        <f>IF(I31=0," ",IF(I31&lt;=[1]Разряды!$D$27,[1]Разряды!$D$3,IF(I31&lt;=[1]Разряды!$E$27,[1]Разряды!$E$3,IF(I31&lt;=[1]Разряды!$F$27,[1]Разряды!$F$3,IF(I31&lt;=[1]Разряды!$G$27,[1]Разряды!$G$3,IF(I31&lt;=[1]Разряды!$H$27,[1]Разряды!$H$3,IF(I31&lt;=[1]Разряды!$I$27,[1]Разряды!$I$3,IF(I31&lt;=[1]Разряды!$J$27,[1]Разряды!$J$3,"б/р"))))))))</f>
        <v>II</v>
      </c>
      <c r="K31" s="15" t="s">
        <v>50</v>
      </c>
    </row>
    <row r="32" spans="1:11" x14ac:dyDescent="0.25">
      <c r="A32" s="29">
        <v>4</v>
      </c>
      <c r="B32" s="11" t="s">
        <v>45</v>
      </c>
      <c r="C32" s="29">
        <v>728</v>
      </c>
      <c r="D32" s="59">
        <v>1998</v>
      </c>
      <c r="E32" s="29" t="s">
        <v>19</v>
      </c>
      <c r="F32" s="63" t="s">
        <v>20</v>
      </c>
      <c r="G32" s="41" t="s">
        <v>31</v>
      </c>
      <c r="H32" s="79"/>
      <c r="I32" s="217">
        <v>7.6157407407407413E-4</v>
      </c>
      <c r="J32" s="29" t="str">
        <f>IF(I32=0," ",IF(I32&lt;=[1]Разряды!$D$27,[1]Разряды!$D$3,IF(I32&lt;=[1]Разряды!$E$27,[1]Разряды!$E$3,IF(I32&lt;=[1]Разряды!$F$27,[1]Разряды!$F$3,IF(I32&lt;=[1]Разряды!$G$27,[1]Разряды!$G$3,IF(I32&lt;=[1]Разряды!$H$27,[1]Разряды!$H$3,IF(I32&lt;=[1]Разряды!$I$27,[1]Разряды!$I$3,IF(I32&lt;=[1]Разряды!$J$27,[1]Разряды!$J$3,"б/р"))))))))</f>
        <v>III</v>
      </c>
      <c r="K32" s="15" t="s">
        <v>47</v>
      </c>
    </row>
    <row r="33" spans="1:11" x14ac:dyDescent="0.25">
      <c r="A33" s="29">
        <v>5</v>
      </c>
      <c r="B33" s="11" t="s">
        <v>262</v>
      </c>
      <c r="C33" s="29">
        <v>355</v>
      </c>
      <c r="D33" s="59">
        <v>1997</v>
      </c>
      <c r="E33" s="42" t="s">
        <v>27</v>
      </c>
      <c r="F33" s="11" t="s">
        <v>20</v>
      </c>
      <c r="G33" s="41" t="s">
        <v>31</v>
      </c>
      <c r="H33" s="81"/>
      <c r="I33" s="31">
        <v>7.8009259259259253E-4</v>
      </c>
      <c r="J33" s="29" t="str">
        <f>IF(I33=0," ",IF(I33&lt;=[1]Разряды!$D$27,[1]Разряды!$D$3,IF(I33&lt;=[1]Разряды!$E$27,[1]Разряды!$E$3,IF(I33&lt;=[1]Разряды!$F$27,[1]Разряды!$F$3,IF(I33&lt;=[1]Разряды!$G$27,[1]Разряды!$G$3,IF(I33&lt;=[1]Разряды!$H$27,[1]Разряды!$H$3,IF(I33&lt;=[1]Разряды!$I$27,[1]Разряды!$I$3,IF(I33&lt;=[1]Разряды!$J$27,[1]Разряды!$J$3,"б/р"))))))))</f>
        <v>III</v>
      </c>
      <c r="K33" s="15" t="s">
        <v>61</v>
      </c>
    </row>
    <row r="34" spans="1:11" x14ac:dyDescent="0.25">
      <c r="A34" s="29">
        <v>6</v>
      </c>
      <c r="B34" s="11" t="s">
        <v>263</v>
      </c>
      <c r="C34" s="29">
        <v>174</v>
      </c>
      <c r="D34" s="59">
        <v>1998</v>
      </c>
      <c r="E34" s="29" t="s">
        <v>27</v>
      </c>
      <c r="F34" s="11" t="s">
        <v>20</v>
      </c>
      <c r="G34" s="41" t="s">
        <v>31</v>
      </c>
      <c r="H34" s="81"/>
      <c r="I34" s="31">
        <v>7.8703703703703705E-4</v>
      </c>
      <c r="J34" s="29" t="str">
        <f>IF(I34=0," ",IF(I34&lt;=[1]Разряды!$D$27,[1]Разряды!$D$3,IF(I34&lt;=[1]Разряды!$E$27,[1]Разряды!$E$3,IF(I34&lt;=[1]Разряды!$F$27,[1]Разряды!$F$3,IF(I34&lt;=[1]Разряды!$G$27,[1]Разряды!$G$3,IF(I34&lt;=[1]Разряды!$H$27,[1]Разряды!$H$3,IF(I34&lt;=[1]Разряды!$I$27,[1]Разряды!$I$3,IF(I34&lt;=[1]Разряды!$J$27,[1]Разряды!$J$3,"б/р"))))))))</f>
        <v>III</v>
      </c>
      <c r="K34" s="15" t="s">
        <v>73</v>
      </c>
    </row>
    <row r="35" spans="1:11" x14ac:dyDescent="0.25">
      <c r="A35" s="29">
        <v>7</v>
      </c>
      <c r="B35" s="26" t="s">
        <v>264</v>
      </c>
      <c r="C35" s="59">
        <v>262</v>
      </c>
      <c r="D35" s="59">
        <v>1999</v>
      </c>
      <c r="E35" s="29" t="s">
        <v>27</v>
      </c>
      <c r="F35" s="11" t="s">
        <v>20</v>
      </c>
      <c r="G35" s="175" t="s">
        <v>168</v>
      </c>
      <c r="H35" s="78"/>
      <c r="I35" s="31">
        <v>8.0902777777777787E-4</v>
      </c>
      <c r="J35" s="29" t="str">
        <f>IF(I35=0," ",IF(I35&lt;=[1]Разряды!$D$27,[1]Разряды!$D$3,IF(I35&lt;=[1]Разряды!$E$27,[1]Разряды!$E$3,IF(I35&lt;=[1]Разряды!$F$27,[1]Разряды!$F$3,IF(I35&lt;=[1]Разряды!$G$27,[1]Разряды!$G$3,IF(I35&lt;=[1]Разряды!$H$27,[1]Разряды!$H$3,IF(I35&lt;=[1]Разряды!$I$27,[1]Разряды!$I$3,IF(I35&lt;=[1]Разряды!$J$27,[1]Разряды!$J$3,"б/р"))))))))</f>
        <v>III</v>
      </c>
      <c r="K35" s="15" t="s">
        <v>54</v>
      </c>
    </row>
    <row r="36" spans="1:11" x14ac:dyDescent="0.25">
      <c r="A36" s="29">
        <v>8</v>
      </c>
      <c r="B36" s="11" t="s">
        <v>265</v>
      </c>
      <c r="C36" s="29">
        <v>48</v>
      </c>
      <c r="D36" s="59">
        <v>1999</v>
      </c>
      <c r="E36" s="29" t="s">
        <v>48</v>
      </c>
      <c r="F36" s="41" t="s">
        <v>20</v>
      </c>
      <c r="G36" s="41" t="s">
        <v>31</v>
      </c>
      <c r="H36" s="59"/>
      <c r="I36" s="31">
        <v>8.8888888888888882E-4</v>
      </c>
      <c r="J36" s="29" t="str">
        <f>IF(I36=0," ",IF(I36&lt;=[1]Разряды!$D$27,[1]Разряды!$D$3,IF(I36&lt;=[1]Разряды!$E$27,[1]Разряды!$E$3,IF(I36&lt;=[1]Разряды!$F$27,[1]Разряды!$F$3,IF(I36&lt;=[1]Разряды!$G$27,[1]Разряды!$G$3,IF(I36&lt;=[1]Разряды!$H$27,[1]Разряды!$H$3,IF(I36&lt;=[1]Разряды!$I$27,[1]Разряды!$I$3,IF(I36&lt;=[1]Разряды!$J$27,[1]Разряды!$J$3,"б/р"))))))))</f>
        <v>IIюн</v>
      </c>
      <c r="K36" s="26" t="s">
        <v>41</v>
      </c>
    </row>
    <row r="37" spans="1:11" ht="15.75" thickBo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5.75" thickTop="1" x14ac:dyDescent="0.25"/>
    <row r="39" spans="1:11" x14ac:dyDescent="0.25">
      <c r="B39" s="195" t="s">
        <v>151</v>
      </c>
      <c r="G39" s="195" t="s">
        <v>322</v>
      </c>
    </row>
    <row r="42" spans="1:11" x14ac:dyDescent="0.25">
      <c r="B42" s="195" t="s">
        <v>151</v>
      </c>
      <c r="G42" s="195" t="s">
        <v>323</v>
      </c>
    </row>
  </sheetData>
  <mergeCells count="24">
    <mergeCell ref="F10:G10"/>
    <mergeCell ref="I10:J10"/>
    <mergeCell ref="F28:G28"/>
    <mergeCell ref="I28:J28"/>
    <mergeCell ref="A6:B6"/>
    <mergeCell ref="H6:K6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H9:I9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43" sqref="M43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57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55"/>
      <c r="I9" s="55" t="s">
        <v>18</v>
      </c>
      <c r="J9" s="246"/>
      <c r="K9" s="250"/>
    </row>
    <row r="10" spans="1:11" x14ac:dyDescent="0.25">
      <c r="A10" s="3"/>
      <c r="B10" s="3"/>
      <c r="C10" s="3"/>
      <c r="D10" s="3"/>
      <c r="E10" s="3"/>
      <c r="F10" s="253" t="s">
        <v>185</v>
      </c>
      <c r="G10" s="253"/>
      <c r="H10" s="4"/>
      <c r="I10" s="254" t="s">
        <v>18</v>
      </c>
      <c r="J10" s="254"/>
      <c r="K10" s="5" t="s">
        <v>266</v>
      </c>
    </row>
    <row r="11" spans="1:11" x14ac:dyDescent="0.25">
      <c r="A11" s="24">
        <v>1</v>
      </c>
      <c r="B11" s="26" t="s">
        <v>267</v>
      </c>
      <c r="C11" s="29">
        <v>595</v>
      </c>
      <c r="D11" s="59">
        <v>2000</v>
      </c>
      <c r="E11" s="29" t="s">
        <v>25</v>
      </c>
      <c r="F11" s="11" t="s">
        <v>20</v>
      </c>
      <c r="G11" s="41" t="s">
        <v>31</v>
      </c>
      <c r="H11" s="78"/>
      <c r="I11" s="18">
        <v>6.030092592592593E-4</v>
      </c>
      <c r="J11" s="29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II</v>
      </c>
      <c r="K11" s="26" t="s">
        <v>40</v>
      </c>
    </row>
    <row r="12" spans="1:11" x14ac:dyDescent="0.25">
      <c r="A12" s="24">
        <v>2</v>
      </c>
      <c r="B12" s="26" t="s">
        <v>52</v>
      </c>
      <c r="C12" s="29">
        <v>44</v>
      </c>
      <c r="D12" s="59">
        <v>2000</v>
      </c>
      <c r="E12" s="29" t="s">
        <v>19</v>
      </c>
      <c r="F12" s="11" t="s">
        <v>20</v>
      </c>
      <c r="G12" s="41" t="s">
        <v>31</v>
      </c>
      <c r="H12" s="78"/>
      <c r="I12" s="18">
        <v>6.4004629629629622E-4</v>
      </c>
      <c r="J12" s="29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II</v>
      </c>
      <c r="K12" s="15" t="s">
        <v>41</v>
      </c>
    </row>
    <row r="13" spans="1:11" x14ac:dyDescent="0.25">
      <c r="A13" s="24">
        <v>3</v>
      </c>
      <c r="B13" s="26" t="s">
        <v>268</v>
      </c>
      <c r="C13" s="29">
        <v>345</v>
      </c>
      <c r="D13" s="59">
        <v>2000</v>
      </c>
      <c r="E13" s="42" t="s">
        <v>19</v>
      </c>
      <c r="F13" s="11" t="s">
        <v>20</v>
      </c>
      <c r="G13" s="41" t="s">
        <v>31</v>
      </c>
      <c r="H13" s="78"/>
      <c r="I13" s="18">
        <v>6.4236111111111113E-4</v>
      </c>
      <c r="J13" s="29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</v>
      </c>
      <c r="K13" s="15" t="s">
        <v>61</v>
      </c>
    </row>
    <row r="14" spans="1:11" x14ac:dyDescent="0.25">
      <c r="A14" s="29">
        <v>4</v>
      </c>
      <c r="B14" s="15" t="s">
        <v>269</v>
      </c>
      <c r="C14" s="42">
        <v>17</v>
      </c>
      <c r="D14" s="61">
        <v>2001</v>
      </c>
      <c r="E14" s="42" t="s">
        <v>19</v>
      </c>
      <c r="F14" s="11" t="s">
        <v>20</v>
      </c>
      <c r="G14" s="41" t="s">
        <v>31</v>
      </c>
      <c r="H14" s="78"/>
      <c r="I14" s="18">
        <v>6.6087962962962964E-4</v>
      </c>
      <c r="J14" s="29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III</v>
      </c>
      <c r="K14" s="26" t="s">
        <v>198</v>
      </c>
    </row>
    <row r="15" spans="1:11" x14ac:dyDescent="0.25">
      <c r="A15" s="29">
        <v>5</v>
      </c>
      <c r="B15" s="26" t="s">
        <v>270</v>
      </c>
      <c r="C15" s="29">
        <v>87</v>
      </c>
      <c r="D15" s="59">
        <v>2000</v>
      </c>
      <c r="E15" s="29" t="s">
        <v>27</v>
      </c>
      <c r="F15" s="28" t="s">
        <v>20</v>
      </c>
      <c r="G15" s="41" t="s">
        <v>31</v>
      </c>
      <c r="H15" s="78"/>
      <c r="I15" s="18">
        <v>6.6087962962962964E-4</v>
      </c>
      <c r="J15" s="29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III</v>
      </c>
      <c r="K15" s="15" t="s">
        <v>125</v>
      </c>
    </row>
    <row r="16" spans="1:11" x14ac:dyDescent="0.25">
      <c r="A16" s="29">
        <v>6</v>
      </c>
      <c r="B16" s="26" t="s">
        <v>271</v>
      </c>
      <c r="C16" s="29">
        <v>143</v>
      </c>
      <c r="D16" s="59">
        <v>2001</v>
      </c>
      <c r="E16" s="29" t="s">
        <v>27</v>
      </c>
      <c r="F16" s="27" t="s">
        <v>20</v>
      </c>
      <c r="G16" s="11" t="s">
        <v>39</v>
      </c>
      <c r="H16" s="78"/>
      <c r="I16" s="18">
        <v>6.7476851851851845E-4</v>
      </c>
      <c r="J16" s="29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III</v>
      </c>
      <c r="K16" s="15" t="s">
        <v>113</v>
      </c>
    </row>
    <row r="17" spans="1:11" x14ac:dyDescent="0.25">
      <c r="A17" s="29">
        <v>7</v>
      </c>
      <c r="B17" s="15" t="s">
        <v>114</v>
      </c>
      <c r="C17" s="42">
        <v>171</v>
      </c>
      <c r="D17" s="61">
        <v>2000</v>
      </c>
      <c r="E17" s="42" t="s">
        <v>27</v>
      </c>
      <c r="F17" s="11" t="s">
        <v>20</v>
      </c>
      <c r="G17" s="41" t="s">
        <v>31</v>
      </c>
      <c r="H17" s="78"/>
      <c r="I17" s="77">
        <v>7.0254629629629627E-4</v>
      </c>
      <c r="J17" s="29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Iюн</v>
      </c>
      <c r="K17" s="26" t="s">
        <v>201</v>
      </c>
    </row>
    <row r="18" spans="1:11" x14ac:dyDescent="0.25">
      <c r="A18" s="29">
        <v>8</v>
      </c>
      <c r="B18" s="15" t="s">
        <v>272</v>
      </c>
      <c r="C18" s="42">
        <v>514</v>
      </c>
      <c r="D18" s="61">
        <v>2001</v>
      </c>
      <c r="E18" s="42" t="s">
        <v>27</v>
      </c>
      <c r="F18" s="11" t="s">
        <v>20</v>
      </c>
      <c r="G18" s="41" t="s">
        <v>31</v>
      </c>
      <c r="H18" s="216"/>
      <c r="I18" s="77">
        <v>7.1990740740740739E-4</v>
      </c>
      <c r="J18" s="29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Iюн</v>
      </c>
      <c r="K18" s="15" t="s">
        <v>201</v>
      </c>
    </row>
    <row r="19" spans="1:11" x14ac:dyDescent="0.25">
      <c r="A19" s="29">
        <v>9</v>
      </c>
      <c r="B19" s="28" t="s">
        <v>273</v>
      </c>
      <c r="C19" s="61">
        <v>210</v>
      </c>
      <c r="D19" s="61">
        <v>2001</v>
      </c>
      <c r="E19" s="42" t="s">
        <v>46</v>
      </c>
      <c r="F19" s="11" t="s">
        <v>20</v>
      </c>
      <c r="G19" s="41" t="s">
        <v>31</v>
      </c>
      <c r="H19" s="61"/>
      <c r="I19" s="77">
        <v>7.245370370370371E-4</v>
      </c>
      <c r="J19" s="29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Iюн</v>
      </c>
      <c r="K19" s="15" t="s">
        <v>41</v>
      </c>
    </row>
    <row r="20" spans="1:11" x14ac:dyDescent="0.25">
      <c r="A20" s="29">
        <v>10</v>
      </c>
      <c r="B20" s="15" t="s">
        <v>128</v>
      </c>
      <c r="C20" s="42">
        <v>100</v>
      </c>
      <c r="D20" s="61">
        <v>2001</v>
      </c>
      <c r="E20" s="42" t="s">
        <v>27</v>
      </c>
      <c r="F20" s="11" t="s">
        <v>20</v>
      </c>
      <c r="G20" s="41" t="s">
        <v>31</v>
      </c>
      <c r="H20" s="216"/>
      <c r="I20" s="77">
        <v>7.4421296296296301E-4</v>
      </c>
      <c r="J20" s="29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Iюн</v>
      </c>
      <c r="K20" s="15" t="s">
        <v>123</v>
      </c>
    </row>
    <row r="21" spans="1:11" x14ac:dyDescent="0.25">
      <c r="A21" s="29">
        <v>11</v>
      </c>
      <c r="B21" s="15" t="s">
        <v>129</v>
      </c>
      <c r="C21" s="42">
        <v>430</v>
      </c>
      <c r="D21" s="61">
        <v>2000</v>
      </c>
      <c r="E21" s="42" t="s">
        <v>27</v>
      </c>
      <c r="F21" s="41" t="s">
        <v>20</v>
      </c>
      <c r="G21" s="175" t="s">
        <v>168</v>
      </c>
      <c r="H21" s="61"/>
      <c r="I21" s="77">
        <v>7.6273148148148153E-4</v>
      </c>
      <c r="J21" s="29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IIюн</v>
      </c>
      <c r="K21" s="15" t="s">
        <v>44</v>
      </c>
    </row>
    <row r="22" spans="1:11" x14ac:dyDescent="0.25">
      <c r="A22" s="42">
        <v>12</v>
      </c>
      <c r="B22" s="15" t="s">
        <v>274</v>
      </c>
      <c r="C22" s="42">
        <v>110</v>
      </c>
      <c r="D22" s="61">
        <v>2002</v>
      </c>
      <c r="E22" s="42" t="s">
        <v>48</v>
      </c>
      <c r="F22" s="11" t="s">
        <v>20</v>
      </c>
      <c r="G22" s="41" t="s">
        <v>31</v>
      </c>
      <c r="H22" s="81"/>
      <c r="I22" s="77">
        <v>7.7083333333333344E-4</v>
      </c>
      <c r="J22" s="29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IIюн</v>
      </c>
      <c r="K22" s="15" t="s">
        <v>123</v>
      </c>
    </row>
    <row r="23" spans="1:11" x14ac:dyDescent="0.25">
      <c r="A23" s="29">
        <v>13</v>
      </c>
      <c r="B23" s="19" t="s">
        <v>275</v>
      </c>
      <c r="C23" s="42">
        <v>465</v>
      </c>
      <c r="D23" s="61">
        <v>2004</v>
      </c>
      <c r="E23" s="42" t="s">
        <v>48</v>
      </c>
      <c r="F23" s="11" t="s">
        <v>20</v>
      </c>
      <c r="G23" s="175" t="s">
        <v>168</v>
      </c>
      <c r="H23" s="59"/>
      <c r="I23" s="77">
        <v>7.9050925925925936E-4</v>
      </c>
      <c r="J23" s="29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IIюн</v>
      </c>
      <c r="K23" s="15" t="s">
        <v>24</v>
      </c>
    </row>
    <row r="24" spans="1:11" x14ac:dyDescent="0.25">
      <c r="A24" s="42">
        <v>14</v>
      </c>
      <c r="B24" s="15" t="s">
        <v>276</v>
      </c>
      <c r="C24" s="42">
        <v>117</v>
      </c>
      <c r="D24" s="61">
        <v>2004</v>
      </c>
      <c r="E24" s="42" t="s">
        <v>85</v>
      </c>
      <c r="F24" s="11" t="s">
        <v>20</v>
      </c>
      <c r="G24" s="41" t="s">
        <v>31</v>
      </c>
      <c r="H24" s="78"/>
      <c r="I24" s="77">
        <v>8.3333333333333339E-4</v>
      </c>
      <c r="J24" s="29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IIIюн</v>
      </c>
      <c r="K24" s="15" t="s">
        <v>123</v>
      </c>
    </row>
    <row r="25" spans="1:11" x14ac:dyDescent="0.25">
      <c r="A25" s="29"/>
      <c r="B25" s="15"/>
      <c r="C25" s="42"/>
      <c r="D25" s="61"/>
      <c r="E25" s="42"/>
      <c r="F25" s="11"/>
      <c r="G25" s="41"/>
      <c r="H25" s="78"/>
      <c r="I25" s="77"/>
      <c r="J25" s="29"/>
      <c r="K25" s="15"/>
    </row>
    <row r="26" spans="1:11" x14ac:dyDescent="0.25">
      <c r="A26" s="16"/>
      <c r="B26" s="10"/>
      <c r="C26" s="17"/>
      <c r="D26" s="17"/>
      <c r="E26" s="266" t="s">
        <v>244</v>
      </c>
      <c r="F26" s="266"/>
      <c r="G26" s="266"/>
      <c r="H26" s="265"/>
      <c r="I26" s="265"/>
      <c r="J26" s="57"/>
      <c r="K26" s="57"/>
    </row>
    <row r="27" spans="1:11" x14ac:dyDescent="0.25">
      <c r="A27" s="24">
        <v>1</v>
      </c>
      <c r="B27" s="26" t="s">
        <v>131</v>
      </c>
      <c r="C27" s="29">
        <v>3</v>
      </c>
      <c r="D27" s="10">
        <v>1998</v>
      </c>
      <c r="E27" s="35" t="s">
        <v>25</v>
      </c>
      <c r="F27" s="11" t="s">
        <v>20</v>
      </c>
      <c r="G27" s="41" t="s">
        <v>31</v>
      </c>
      <c r="H27" s="32"/>
      <c r="I27" s="58">
        <v>5.8101851851851858E-4</v>
      </c>
      <c r="J27" s="29" t="str">
        <f>IF(I27=0," ",IF(I27&lt;=[1]Разряды!$D$6,[1]Разряды!$D$3,IF(I27&lt;=[1]Разряды!$E$6,[1]Разряды!$E$3,IF(I27&lt;=[1]Разряды!$F$6,[1]Разряды!$F$3,IF(I27&lt;=[1]Разряды!$G$6,[1]Разряды!$G$3,IF(I27&lt;=[1]Разряды!$H$6,[1]Разряды!$H$3,IF(I27&lt;=[1]Разряды!$I$6,[1]Разряды!$I$3,IF(I27&lt;=[1]Разряды!$J$6,[1]Разряды!$J$3,"б/р"))))))))</f>
        <v>I</v>
      </c>
      <c r="K27" s="218" t="s">
        <v>277</v>
      </c>
    </row>
    <row r="28" spans="1:11" x14ac:dyDescent="0.25">
      <c r="A28" s="24">
        <v>2</v>
      </c>
      <c r="B28" s="11" t="s">
        <v>130</v>
      </c>
      <c r="C28" s="29">
        <v>227</v>
      </c>
      <c r="D28" s="90">
        <v>1991</v>
      </c>
      <c r="E28" s="71" t="s">
        <v>25</v>
      </c>
      <c r="F28" s="11" t="s">
        <v>20</v>
      </c>
      <c r="G28" s="41" t="s">
        <v>31</v>
      </c>
      <c r="H28" s="59"/>
      <c r="I28" s="58">
        <v>5.8796296296296287E-4</v>
      </c>
      <c r="J28" s="29" t="str">
        <f>IF(I28=0," ",IF(I28&lt;=[1]Разряды!$D$6,[1]Разряды!$D$3,IF(I28&lt;=[1]Разряды!$E$6,[1]Разряды!$E$3,IF(I28&lt;=[1]Разряды!$F$6,[1]Разряды!$F$3,IF(I28&lt;=[1]Разряды!$G$6,[1]Разряды!$G$3,IF(I28&lt;=[1]Разряды!$H$6,[1]Разряды!$H$3,IF(I28&lt;=[1]Разряды!$I$6,[1]Разряды!$I$3,IF(I28&lt;=[1]Разряды!$J$6,[1]Разряды!$J$3,"б/р"))))))))</f>
        <v>I</v>
      </c>
      <c r="K28" s="15" t="s">
        <v>56</v>
      </c>
    </row>
    <row r="29" spans="1:11" x14ac:dyDescent="0.25">
      <c r="A29" s="24">
        <v>3</v>
      </c>
      <c r="B29" s="41" t="s">
        <v>132</v>
      </c>
      <c r="C29" s="29">
        <v>18</v>
      </c>
      <c r="D29" s="90">
        <v>1995</v>
      </c>
      <c r="E29" s="71" t="s">
        <v>19</v>
      </c>
      <c r="F29" s="25" t="s">
        <v>20</v>
      </c>
      <c r="G29" s="41" t="s">
        <v>31</v>
      </c>
      <c r="H29" s="59"/>
      <c r="I29" s="58">
        <v>6.030092592592593E-4</v>
      </c>
      <c r="J29" s="29" t="str">
        <f>IF(I29=0," ",IF(I29&lt;=[1]Разряды!$D$6,[1]Разряды!$D$3,IF(I29&lt;=[1]Разряды!$E$6,[1]Разряды!$E$3,IF(I29&lt;=[1]Разряды!$F$6,[1]Разряды!$F$3,IF(I29&lt;=[1]Разряды!$G$6,[1]Разряды!$G$3,IF(I29&lt;=[1]Разряды!$H$6,[1]Разряды!$H$3,IF(I29&lt;=[1]Разряды!$I$6,[1]Разряды!$I$3,IF(I29&lt;=[1]Разряды!$J$6,[1]Разряды!$J$3,"б/р"))))))))</f>
        <v>II</v>
      </c>
      <c r="K29" s="15" t="s">
        <v>252</v>
      </c>
    </row>
    <row r="30" spans="1:11" x14ac:dyDescent="0.25">
      <c r="A30" s="29">
        <v>4</v>
      </c>
      <c r="B30" s="11" t="s">
        <v>133</v>
      </c>
      <c r="C30" s="29">
        <v>164</v>
      </c>
      <c r="D30" s="90">
        <v>1997</v>
      </c>
      <c r="E30" s="71" t="s">
        <v>27</v>
      </c>
      <c r="F30" s="11" t="s">
        <v>20</v>
      </c>
      <c r="G30" s="41" t="s">
        <v>31</v>
      </c>
      <c r="H30" s="59"/>
      <c r="I30" s="58">
        <v>6.2731481481481481E-4</v>
      </c>
      <c r="J30" s="29" t="str">
        <f>IF(I30=0," ",IF(I30&lt;=[1]Разряды!$D$6,[1]Разряды!$D$3,IF(I30&lt;=[1]Разряды!$E$6,[1]Разряды!$E$3,IF(I30&lt;=[1]Разряды!$F$6,[1]Разряды!$F$3,IF(I30&lt;=[1]Разряды!$G$6,[1]Разряды!$G$3,IF(I30&lt;=[1]Разряды!$H$6,[1]Разряды!$H$3,IF(I30&lt;=[1]Разряды!$I$6,[1]Разряды!$I$3,IF(I30&lt;=[1]Разряды!$J$6,[1]Разряды!$J$3,"б/р"))))))))</f>
        <v>II</v>
      </c>
      <c r="K30" s="26" t="s">
        <v>56</v>
      </c>
    </row>
    <row r="31" spans="1:11" x14ac:dyDescent="0.25">
      <c r="A31" s="29">
        <v>5</v>
      </c>
      <c r="B31" s="11" t="s">
        <v>278</v>
      </c>
      <c r="C31" s="29">
        <v>221</v>
      </c>
      <c r="D31" s="90">
        <v>1999</v>
      </c>
      <c r="E31" s="71" t="s">
        <v>19</v>
      </c>
      <c r="F31" s="11" t="s">
        <v>20</v>
      </c>
      <c r="G31" s="175" t="s">
        <v>168</v>
      </c>
      <c r="H31" s="59"/>
      <c r="I31" s="58">
        <v>6.2962962962962961E-4</v>
      </c>
      <c r="J31" s="29" t="str">
        <f>IF(I31=0," ",IF(I31&lt;=[1]Разряды!$D$6,[1]Разряды!$D$3,IF(I31&lt;=[1]Разряды!$E$6,[1]Разряды!$E$3,IF(I31&lt;=[1]Разряды!$F$6,[1]Разряды!$F$3,IF(I31&lt;=[1]Разряды!$G$6,[1]Разряды!$G$3,IF(I31&lt;=[1]Разряды!$H$6,[1]Разряды!$H$3,IF(I31&lt;=[1]Разряды!$I$6,[1]Разряды!$I$3,IF(I31&lt;=[1]Разряды!$J$6,[1]Разряды!$J$3,"б/р"))))))))</f>
        <v>II</v>
      </c>
      <c r="K31" s="26" t="s">
        <v>44</v>
      </c>
    </row>
    <row r="32" spans="1:11" x14ac:dyDescent="0.25">
      <c r="A32" s="29">
        <v>6</v>
      </c>
      <c r="B32" s="26" t="s">
        <v>279</v>
      </c>
      <c r="C32" s="59">
        <v>166</v>
      </c>
      <c r="D32" s="59">
        <v>1995</v>
      </c>
      <c r="E32" s="29"/>
      <c r="F32" s="25" t="s">
        <v>20</v>
      </c>
      <c r="G32" s="41" t="s">
        <v>31</v>
      </c>
      <c r="H32" s="78"/>
      <c r="I32" s="58">
        <v>6.3194444444444442E-4</v>
      </c>
      <c r="J32" s="29" t="str">
        <f>IF(I32=0," ",IF(I32&lt;=[1]Разряды!$D$6,[1]Разряды!$D$3,IF(I32&lt;=[1]Разряды!$E$6,[1]Разряды!$E$3,IF(I32&lt;=[1]Разряды!$F$6,[1]Разряды!$F$3,IF(I32&lt;=[1]Разряды!$G$6,[1]Разряды!$G$3,IF(I32&lt;=[1]Разряды!$H$6,[1]Разряды!$H$3,IF(I32&lt;=[1]Разряды!$I$6,[1]Разряды!$I$3,IF(I32&lt;=[1]Разряды!$J$6,[1]Разряды!$J$3,"б/р"))))))))</f>
        <v>II</v>
      </c>
      <c r="K32" s="26" t="s">
        <v>252</v>
      </c>
    </row>
    <row r="33" spans="1:11" x14ac:dyDescent="0.25">
      <c r="A33" s="29">
        <v>7</v>
      </c>
      <c r="B33" s="11" t="s">
        <v>280</v>
      </c>
      <c r="C33" s="29">
        <v>66</v>
      </c>
      <c r="D33" s="59">
        <v>1991</v>
      </c>
      <c r="E33" s="29" t="s">
        <v>19</v>
      </c>
      <c r="F33" s="11" t="s">
        <v>20</v>
      </c>
      <c r="G33" s="175" t="s">
        <v>168</v>
      </c>
      <c r="H33" s="59"/>
      <c r="I33" s="58">
        <v>6.3657407407407402E-4</v>
      </c>
      <c r="J33" s="29" t="str">
        <f>IF(I33=0," ",IF(I33&lt;=[1]Разряды!$D$6,[1]Разряды!$D$3,IF(I33&lt;=[1]Разряды!$E$6,[1]Разряды!$E$3,IF(I33&lt;=[1]Разряды!$F$6,[1]Разряды!$F$3,IF(I33&lt;=[1]Разряды!$G$6,[1]Разряды!$G$3,IF(I33&lt;=[1]Разряды!$H$6,[1]Разряды!$H$3,IF(I33&lt;=[1]Разряды!$I$6,[1]Разряды!$I$3,IF(I33&lt;=[1]Разряды!$J$6,[1]Разряды!$J$3,"б/р"))))))))</f>
        <v>II</v>
      </c>
      <c r="K33" s="15" t="s">
        <v>54</v>
      </c>
    </row>
    <row r="34" spans="1:11" x14ac:dyDescent="0.25">
      <c r="A34" s="29">
        <v>8</v>
      </c>
      <c r="B34" s="11" t="s">
        <v>281</v>
      </c>
      <c r="C34" s="29">
        <v>39</v>
      </c>
      <c r="D34" s="59">
        <v>1998</v>
      </c>
      <c r="E34" s="29" t="s">
        <v>19</v>
      </c>
      <c r="F34" s="28" t="s">
        <v>20</v>
      </c>
      <c r="G34" s="41" t="s">
        <v>31</v>
      </c>
      <c r="H34" s="59"/>
      <c r="I34" s="58">
        <v>6.3888888888888893E-4</v>
      </c>
      <c r="J34" s="29" t="str">
        <f>IF(I34=0," ",IF(I34&lt;=[1]Разряды!$D$6,[1]Разряды!$D$3,IF(I34&lt;=[1]Разряды!$E$6,[1]Разряды!$E$3,IF(I34&lt;=[1]Разряды!$F$6,[1]Разряды!$F$3,IF(I34&lt;=[1]Разряды!$G$6,[1]Разряды!$G$3,IF(I34&lt;=[1]Разряды!$H$6,[1]Разряды!$H$3,IF(I34&lt;=[1]Разряды!$I$6,[1]Разряды!$I$3,IF(I34&lt;=[1]Разряды!$J$6,[1]Разряды!$J$3,"б/р"))))))))</f>
        <v>II</v>
      </c>
      <c r="K34" s="15" t="s">
        <v>40</v>
      </c>
    </row>
    <row r="35" spans="1:11" x14ac:dyDescent="0.25">
      <c r="A35" s="29">
        <v>9</v>
      </c>
      <c r="B35" s="11" t="s">
        <v>282</v>
      </c>
      <c r="C35" s="29">
        <v>169</v>
      </c>
      <c r="D35" s="59">
        <v>1998</v>
      </c>
      <c r="E35" s="29"/>
      <c r="F35" s="41" t="s">
        <v>20</v>
      </c>
      <c r="G35" s="41" t="s">
        <v>31</v>
      </c>
      <c r="H35" s="59"/>
      <c r="I35" s="58">
        <v>6.4004629629629622E-4</v>
      </c>
      <c r="J35" s="29" t="str">
        <f>IF(I35=0," ",IF(I35&lt;=[1]Разряды!$D$6,[1]Разряды!$D$3,IF(I35&lt;=[1]Разряды!$E$6,[1]Разряды!$E$3,IF(I35&lt;=[1]Разряды!$F$6,[1]Разряды!$F$3,IF(I35&lt;=[1]Разряды!$G$6,[1]Разряды!$G$3,IF(I35&lt;=[1]Разряды!$H$6,[1]Разряды!$H$3,IF(I35&lt;=[1]Разряды!$I$6,[1]Разряды!$I$3,IF(I35&lt;=[1]Разряды!$J$6,[1]Разряды!$J$3,"б/р"))))))))</f>
        <v>II</v>
      </c>
      <c r="K35" s="15" t="s">
        <v>56</v>
      </c>
    </row>
    <row r="36" spans="1:11" x14ac:dyDescent="0.25">
      <c r="A36" s="29">
        <v>10</v>
      </c>
      <c r="B36" s="26" t="s">
        <v>283</v>
      </c>
      <c r="C36" s="29">
        <v>42</v>
      </c>
      <c r="D36" s="59">
        <v>1996</v>
      </c>
      <c r="E36" s="29" t="s">
        <v>27</v>
      </c>
      <c r="F36" s="11" t="s">
        <v>20</v>
      </c>
      <c r="G36" s="41" t="s">
        <v>31</v>
      </c>
      <c r="H36" s="32"/>
      <c r="I36" s="58">
        <v>6.4236111111111113E-4</v>
      </c>
      <c r="J36" s="29" t="str">
        <f>IF(I36=0," ",IF(I36&lt;=[1]Разряды!$D$6,[1]Разряды!$D$3,IF(I36&lt;=[1]Разряды!$E$6,[1]Разряды!$E$3,IF(I36&lt;=[1]Разряды!$F$6,[1]Разряды!$F$3,IF(I36&lt;=[1]Разряды!$G$6,[1]Разряды!$G$3,IF(I36&lt;=[1]Разряды!$H$6,[1]Разряды!$H$3,IF(I36&lt;=[1]Разряды!$I$6,[1]Разряды!$I$3,IF(I36&lt;=[1]Разряды!$J$6,[1]Разряды!$J$3,"б/р"))))))))</f>
        <v>II</v>
      </c>
      <c r="K36" s="26" t="s">
        <v>56</v>
      </c>
    </row>
    <row r="37" spans="1:11" x14ac:dyDescent="0.25">
      <c r="A37" s="29">
        <v>11</v>
      </c>
      <c r="B37" s="53" t="s">
        <v>67</v>
      </c>
      <c r="C37" s="54">
        <v>163</v>
      </c>
      <c r="D37" s="52">
        <v>1995</v>
      </c>
      <c r="E37" s="54" t="s">
        <v>19</v>
      </c>
      <c r="F37" s="63" t="s">
        <v>20</v>
      </c>
      <c r="G37" s="41" t="s">
        <v>31</v>
      </c>
      <c r="H37" s="59"/>
      <c r="I37" s="58">
        <v>6.4467592592592593E-4</v>
      </c>
      <c r="J37" s="29" t="str">
        <f>IF(I37=0," ",IF(I37&lt;=[1]Разряды!$D$6,[1]Разряды!$D$3,IF(I37&lt;=[1]Разряды!$E$6,[1]Разряды!$E$3,IF(I37&lt;=[1]Разряды!$F$6,[1]Разряды!$F$3,IF(I37&lt;=[1]Разряды!$G$6,[1]Разряды!$G$3,IF(I37&lt;=[1]Разряды!$H$6,[1]Разряды!$H$3,IF(I37&lt;=[1]Разряды!$I$6,[1]Разряды!$I$3,IF(I37&lt;=[1]Разряды!$J$6,[1]Разряды!$J$3,"б/р"))))))))</f>
        <v>II</v>
      </c>
      <c r="K37" s="15" t="s">
        <v>252</v>
      </c>
    </row>
    <row r="38" spans="1:11" x14ac:dyDescent="0.25">
      <c r="A38" s="29">
        <v>12</v>
      </c>
      <c r="B38" s="11" t="s">
        <v>284</v>
      </c>
      <c r="C38" s="29">
        <v>165</v>
      </c>
      <c r="D38" s="160" t="s">
        <v>285</v>
      </c>
      <c r="E38" s="160"/>
      <c r="F38" s="11" t="s">
        <v>20</v>
      </c>
      <c r="G38" s="41" t="s">
        <v>31</v>
      </c>
      <c r="H38" s="59"/>
      <c r="I38" s="58">
        <v>6.4583333333333322E-4</v>
      </c>
      <c r="J38" s="29" t="str">
        <f>IF(I38=0," ",IF(I38&lt;=[1]Разряды!$D$6,[1]Разряды!$D$3,IF(I38&lt;=[1]Разряды!$E$6,[1]Разряды!$E$3,IF(I38&lt;=[1]Разряды!$F$6,[1]Разряды!$F$3,IF(I38&lt;=[1]Разряды!$G$6,[1]Разряды!$G$3,IF(I38&lt;=[1]Разряды!$H$6,[1]Разряды!$H$3,IF(I38&lt;=[1]Разряды!$I$6,[1]Разряды!$I$3,IF(I38&lt;=[1]Разряды!$J$6,[1]Разряды!$J$3,"б/р"))))))))</f>
        <v>II</v>
      </c>
      <c r="K38" s="15" t="s">
        <v>252</v>
      </c>
    </row>
    <row r="39" spans="1:11" x14ac:dyDescent="0.25">
      <c r="A39" s="29">
        <v>13</v>
      </c>
      <c r="B39" s="26" t="s">
        <v>286</v>
      </c>
      <c r="C39" s="29">
        <v>150</v>
      </c>
      <c r="D39" s="10">
        <v>1994</v>
      </c>
      <c r="E39" s="10" t="s">
        <v>19</v>
      </c>
      <c r="F39" s="11" t="s">
        <v>20</v>
      </c>
      <c r="G39" s="41" t="s">
        <v>31</v>
      </c>
      <c r="H39" s="59"/>
      <c r="I39" s="58">
        <v>6.5046296296296304E-4</v>
      </c>
      <c r="J39" s="29" t="str">
        <f>IF(I39=0," ",IF(I39&lt;=[1]Разряды!$D$6,[1]Разряды!$D$3,IF(I39&lt;=[1]Разряды!$E$6,[1]Разряды!$E$3,IF(I39&lt;=[1]Разряды!$F$6,[1]Разряды!$F$3,IF(I39&lt;=[1]Разряды!$G$6,[1]Разряды!$G$3,IF(I39&lt;=[1]Разряды!$H$6,[1]Разряды!$H$3,IF(I39&lt;=[1]Разряды!$I$6,[1]Разряды!$I$3,IF(I39&lt;=[1]Разряды!$J$6,[1]Разряды!$J$3,"б/р"))))))))</f>
        <v>III</v>
      </c>
      <c r="K39" s="15" t="s">
        <v>50</v>
      </c>
    </row>
    <row r="40" spans="1:11" x14ac:dyDescent="0.25">
      <c r="A40" s="29">
        <v>14</v>
      </c>
      <c r="B40" s="11" t="s">
        <v>134</v>
      </c>
      <c r="C40" s="29">
        <v>65</v>
      </c>
      <c r="D40" s="59">
        <v>1997</v>
      </c>
      <c r="E40" s="29" t="s">
        <v>27</v>
      </c>
      <c r="F40" s="11" t="s">
        <v>20</v>
      </c>
      <c r="G40" s="41" t="s">
        <v>31</v>
      </c>
      <c r="H40" s="81"/>
      <c r="I40" s="58">
        <v>6.5393518518518524E-4</v>
      </c>
      <c r="J40" s="29" t="str">
        <f>IF(I40=0," ",IF(I40&lt;=[1]Разряды!$D$6,[1]Разряды!$D$3,IF(I40&lt;=[1]Разряды!$E$6,[1]Разряды!$E$3,IF(I40&lt;=[1]Разряды!$F$6,[1]Разряды!$F$3,IF(I40&lt;=[1]Разряды!$G$6,[1]Разряды!$G$3,IF(I40&lt;=[1]Разряды!$H$6,[1]Разряды!$H$3,IF(I40&lt;=[1]Разряды!$I$6,[1]Разряды!$I$3,IF(I40&lt;=[1]Разряды!$J$6,[1]Разряды!$J$3,"б/р"))))))))</f>
        <v>III</v>
      </c>
      <c r="K40" s="15" t="s">
        <v>50</v>
      </c>
    </row>
    <row r="41" spans="1:11" x14ac:dyDescent="0.25">
      <c r="A41" s="29">
        <v>15</v>
      </c>
      <c r="B41" s="11" t="s">
        <v>68</v>
      </c>
      <c r="C41" s="29">
        <v>229</v>
      </c>
      <c r="D41" s="59">
        <v>1997</v>
      </c>
      <c r="E41" s="29" t="s">
        <v>27</v>
      </c>
      <c r="F41" s="11" t="s">
        <v>20</v>
      </c>
      <c r="G41" s="41" t="s">
        <v>31</v>
      </c>
      <c r="H41" s="59"/>
      <c r="I41" s="58">
        <v>6.5509259259259264E-4</v>
      </c>
      <c r="J41" s="29" t="str">
        <f>IF(I41=0," ",IF(I41&lt;=[1]Разряды!$D$6,[1]Разряды!$D$3,IF(I41&lt;=[1]Разряды!$E$6,[1]Разряды!$E$3,IF(I41&lt;=[1]Разряды!$F$6,[1]Разряды!$F$3,IF(I41&lt;=[1]Разряды!$G$6,[1]Разряды!$G$3,IF(I41&lt;=[1]Разряды!$H$6,[1]Разряды!$H$3,IF(I41&lt;=[1]Разряды!$I$6,[1]Разряды!$I$3,IF(I41&lt;=[1]Разряды!$J$6,[1]Разряды!$J$3,"б/р"))))))))</f>
        <v>III</v>
      </c>
      <c r="K41" s="15" t="s">
        <v>201</v>
      </c>
    </row>
    <row r="42" spans="1:11" x14ac:dyDescent="0.25">
      <c r="A42" s="29">
        <v>16</v>
      </c>
      <c r="B42" s="11" t="s">
        <v>287</v>
      </c>
      <c r="C42" s="29">
        <v>184</v>
      </c>
      <c r="D42" s="59">
        <v>1996</v>
      </c>
      <c r="E42" s="29" t="s">
        <v>19</v>
      </c>
      <c r="F42" s="70" t="s">
        <v>20</v>
      </c>
      <c r="G42" s="41" t="s">
        <v>31</v>
      </c>
      <c r="H42" s="59"/>
      <c r="I42" s="58">
        <v>6.6435185185185184E-4</v>
      </c>
      <c r="J42" s="29" t="str">
        <f>IF(I42=0," ",IF(I42&lt;=[1]Разряды!$D$6,[1]Разряды!$D$3,IF(I42&lt;=[1]Разряды!$E$6,[1]Разряды!$E$3,IF(I42&lt;=[1]Разряды!$F$6,[1]Разряды!$F$3,IF(I42&lt;=[1]Разряды!$G$6,[1]Разряды!$G$3,IF(I42&lt;=[1]Разряды!$H$6,[1]Разряды!$H$3,IF(I42&lt;=[1]Разряды!$I$6,[1]Разряды!$I$3,IF(I42&lt;=[1]Разряды!$J$6,[1]Разряды!$J$3,"б/р"))))))))</f>
        <v>III</v>
      </c>
      <c r="K42" s="15" t="s">
        <v>47</v>
      </c>
    </row>
    <row r="43" spans="1:11" x14ac:dyDescent="0.25">
      <c r="A43" s="29">
        <v>17</v>
      </c>
      <c r="B43" s="26" t="s">
        <v>135</v>
      </c>
      <c r="C43" s="29">
        <v>206</v>
      </c>
      <c r="D43" s="59">
        <v>1998</v>
      </c>
      <c r="E43" s="29" t="s">
        <v>19</v>
      </c>
      <c r="F43" s="41" t="s">
        <v>20</v>
      </c>
      <c r="G43" s="175" t="s">
        <v>168</v>
      </c>
      <c r="H43" s="59"/>
      <c r="I43" s="58">
        <v>6.6666666666666664E-4</v>
      </c>
      <c r="J43" s="29" t="str">
        <f>IF(I43=0," ",IF(I43&lt;=[1]Разряды!$D$6,[1]Разряды!$D$3,IF(I43&lt;=[1]Разряды!$E$6,[1]Разряды!$E$3,IF(I43&lt;=[1]Разряды!$F$6,[1]Разряды!$F$3,IF(I43&lt;=[1]Разряды!$G$6,[1]Разряды!$G$3,IF(I43&lt;=[1]Разряды!$H$6,[1]Разряды!$H$3,IF(I43&lt;=[1]Разряды!$I$6,[1]Разряды!$I$3,IF(I43&lt;=[1]Разряды!$J$6,[1]Разряды!$J$3,"б/р"))))))))</f>
        <v>III</v>
      </c>
      <c r="K43" s="15" t="s">
        <v>44</v>
      </c>
    </row>
    <row r="44" spans="1:11" x14ac:dyDescent="0.25">
      <c r="A44" s="29">
        <v>18</v>
      </c>
      <c r="B44" s="26" t="s">
        <v>288</v>
      </c>
      <c r="C44" s="29">
        <v>306</v>
      </c>
      <c r="D44" s="10">
        <v>1997</v>
      </c>
      <c r="E44" s="10" t="s">
        <v>27</v>
      </c>
      <c r="F44" s="63" t="s">
        <v>20</v>
      </c>
      <c r="G44" s="41" t="s">
        <v>31</v>
      </c>
      <c r="H44" s="196"/>
      <c r="I44" s="58">
        <v>6.7361111111111126E-4</v>
      </c>
      <c r="J44" s="29" t="str">
        <f>IF(I44=0," ",IF(I44&lt;=[1]Разряды!$D$6,[1]Разряды!$D$3,IF(I44&lt;=[1]Разряды!$E$6,[1]Разряды!$E$3,IF(I44&lt;=[1]Разряды!$F$6,[1]Разряды!$F$3,IF(I44&lt;=[1]Разряды!$G$6,[1]Разряды!$G$3,IF(I44&lt;=[1]Разряды!$H$6,[1]Разряды!$H$3,IF(I44&lt;=[1]Разряды!$I$6,[1]Разряды!$I$3,IF(I44&lt;=[1]Разряды!$J$6,[1]Разряды!$J$3,"б/р"))))))))</f>
        <v>III</v>
      </c>
      <c r="K44" s="26" t="s">
        <v>50</v>
      </c>
    </row>
    <row r="45" spans="1:11" x14ac:dyDescent="0.25">
      <c r="A45" s="29">
        <v>19</v>
      </c>
      <c r="B45" s="26" t="s">
        <v>289</v>
      </c>
      <c r="C45" s="68">
        <v>687</v>
      </c>
      <c r="D45" s="69">
        <v>1999</v>
      </c>
      <c r="E45" s="29" t="s">
        <v>46</v>
      </c>
      <c r="F45" s="11" t="s">
        <v>20</v>
      </c>
      <c r="G45" s="41" t="s">
        <v>31</v>
      </c>
      <c r="H45" s="78"/>
      <c r="I45" s="219">
        <v>7.1064814814814819E-4</v>
      </c>
      <c r="J45" s="29" t="str">
        <f>IF(I45=0," ",IF(I45&lt;=[1]Разряды!$D$6,[1]Разряды!$D$3,IF(I45&lt;=[1]Разряды!$E$6,[1]Разряды!$E$3,IF(I45&lt;=[1]Разряды!$F$6,[1]Разряды!$F$3,IF(I45&lt;=[1]Разряды!$G$6,[1]Разряды!$G$3,IF(I45&lt;=[1]Разряды!$H$6,[1]Разряды!$H$3,IF(I45&lt;=[1]Разряды!$I$6,[1]Разряды!$I$3,IF(I45&lt;=[1]Разряды!$J$6,[1]Разряды!$J$3,"б/р"))))))))</f>
        <v>Iюн</v>
      </c>
      <c r="K45" s="15" t="s">
        <v>73</v>
      </c>
    </row>
    <row r="46" spans="1:11" ht="15.75" thickBot="1" x14ac:dyDescent="0.3">
      <c r="A46" s="43">
        <v>20</v>
      </c>
      <c r="B46" s="48" t="s">
        <v>290</v>
      </c>
      <c r="C46" s="43">
        <v>39</v>
      </c>
      <c r="D46" s="84">
        <v>1997</v>
      </c>
      <c r="E46" s="43"/>
      <c r="F46" s="48" t="s">
        <v>20</v>
      </c>
      <c r="G46" s="85" t="s">
        <v>31</v>
      </c>
      <c r="H46" s="86"/>
      <c r="I46" s="220">
        <v>7.1296296296296299E-4</v>
      </c>
      <c r="J46" s="43" t="str">
        <f>IF(I46=0," ",IF(I46&lt;=[1]Разряды!$D$6,[1]Разряды!$D$3,IF(I46&lt;=[1]Разряды!$E$6,[1]Разряды!$E$3,IF(I46&lt;=[1]Разряды!$F$6,[1]Разряды!$F$3,IF(I46&lt;=[1]Разряды!$G$6,[1]Разряды!$G$3,IF(I46&lt;=[1]Разряды!$H$6,[1]Разряды!$H$3,IF(I46&lt;=[1]Разряды!$I$6,[1]Разряды!$I$3,IF(I46&lt;=[1]Разряды!$J$6,[1]Разряды!$J$3,"б/р"))))))))</f>
        <v>Iюн</v>
      </c>
      <c r="K46" s="74" t="s">
        <v>50</v>
      </c>
    </row>
    <row r="47" spans="1:11" ht="15.75" thickTop="1" x14ac:dyDescent="0.25">
      <c r="A47" s="54"/>
      <c r="B47" s="53"/>
      <c r="C47" s="54"/>
      <c r="D47" s="52"/>
      <c r="E47" s="54"/>
      <c r="F47" s="53"/>
      <c r="G47" s="163"/>
      <c r="H47" s="79"/>
      <c r="I47" s="80"/>
      <c r="J47" s="54"/>
      <c r="K47" s="62"/>
    </row>
    <row r="48" spans="1:11" x14ac:dyDescent="0.25">
      <c r="B48" s="195" t="s">
        <v>151</v>
      </c>
      <c r="G48" s="195" t="s">
        <v>322</v>
      </c>
    </row>
    <row r="51" spans="2:7" x14ac:dyDescent="0.25">
      <c r="B51" s="195" t="s">
        <v>151</v>
      </c>
      <c r="G51" s="195" t="s">
        <v>323</v>
      </c>
    </row>
  </sheetData>
  <mergeCells count="23">
    <mergeCell ref="K8:K9"/>
    <mergeCell ref="F10:G10"/>
    <mergeCell ref="I10:J10"/>
    <mergeCell ref="E26:G26"/>
    <mergeCell ref="H26:I26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6:B6"/>
    <mergeCell ref="H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36" sqref="K36:K37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69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251" t="s">
        <v>34</v>
      </c>
      <c r="I9" s="252"/>
      <c r="J9" s="246"/>
      <c r="K9" s="250"/>
    </row>
    <row r="10" spans="1:11" x14ac:dyDescent="0.25">
      <c r="A10" s="3"/>
      <c r="B10" s="3"/>
      <c r="C10" s="3"/>
      <c r="D10" s="3"/>
      <c r="E10" s="3"/>
      <c r="F10" s="253" t="s">
        <v>165</v>
      </c>
      <c r="G10" s="253"/>
      <c r="H10" s="4"/>
      <c r="I10" s="254" t="s">
        <v>18</v>
      </c>
      <c r="J10" s="254"/>
      <c r="K10" s="92" t="s">
        <v>291</v>
      </c>
    </row>
    <row r="11" spans="1:11" x14ac:dyDescent="0.25">
      <c r="A11" s="24">
        <v>1</v>
      </c>
      <c r="B11" s="11" t="s">
        <v>137</v>
      </c>
      <c r="C11" s="29">
        <v>3</v>
      </c>
      <c r="D11" s="59">
        <v>2000</v>
      </c>
      <c r="E11" s="54" t="s">
        <v>25</v>
      </c>
      <c r="F11" s="19" t="s">
        <v>20</v>
      </c>
      <c r="G11" s="41" t="s">
        <v>31</v>
      </c>
      <c r="H11" s="32"/>
      <c r="I11" s="31">
        <v>1.6736111111111112E-3</v>
      </c>
      <c r="J11" s="29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II</v>
      </c>
      <c r="K11" s="15" t="s">
        <v>201</v>
      </c>
    </row>
    <row r="12" spans="1:11" x14ac:dyDescent="0.25">
      <c r="A12" s="24">
        <v>2</v>
      </c>
      <c r="B12" s="11" t="s">
        <v>292</v>
      </c>
      <c r="C12" s="29">
        <v>157</v>
      </c>
      <c r="D12" s="59">
        <v>2001</v>
      </c>
      <c r="E12" s="29" t="s">
        <v>19</v>
      </c>
      <c r="F12" s="25" t="s">
        <v>20</v>
      </c>
      <c r="G12" s="11" t="s">
        <v>39</v>
      </c>
      <c r="H12" s="32"/>
      <c r="I12" s="31">
        <v>1.7349537037037036E-3</v>
      </c>
      <c r="J12" s="29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II</v>
      </c>
      <c r="K12" s="15" t="s">
        <v>43</v>
      </c>
    </row>
    <row r="13" spans="1:11" x14ac:dyDescent="0.25">
      <c r="A13" s="24">
        <v>3</v>
      </c>
      <c r="B13" s="11" t="s">
        <v>293</v>
      </c>
      <c r="C13" s="29">
        <v>270</v>
      </c>
      <c r="D13" s="59">
        <v>2002</v>
      </c>
      <c r="E13" s="29" t="s">
        <v>19</v>
      </c>
      <c r="F13" s="19" t="s">
        <v>20</v>
      </c>
      <c r="G13" s="41" t="s">
        <v>31</v>
      </c>
      <c r="H13" s="32"/>
      <c r="I13" s="31">
        <v>1.7754629629629631E-3</v>
      </c>
      <c r="J13" s="29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II</v>
      </c>
      <c r="K13" s="15" t="s">
        <v>198</v>
      </c>
    </row>
    <row r="14" spans="1:11" x14ac:dyDescent="0.25">
      <c r="A14" s="29">
        <v>4</v>
      </c>
      <c r="B14" s="11" t="s">
        <v>294</v>
      </c>
      <c r="C14" s="29">
        <v>128</v>
      </c>
      <c r="D14" s="59">
        <v>2001</v>
      </c>
      <c r="E14" s="29" t="s">
        <v>19</v>
      </c>
      <c r="F14" s="25" t="s">
        <v>20</v>
      </c>
      <c r="G14" s="41" t="s">
        <v>31</v>
      </c>
      <c r="H14" s="59"/>
      <c r="I14" s="31">
        <v>1.7951388888888889E-3</v>
      </c>
      <c r="J14" s="29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III</v>
      </c>
      <c r="K14" s="15" t="s">
        <v>198</v>
      </c>
    </row>
    <row r="15" spans="1:11" x14ac:dyDescent="0.25">
      <c r="A15" s="29">
        <v>5</v>
      </c>
      <c r="B15" s="11" t="s">
        <v>295</v>
      </c>
      <c r="C15" s="29">
        <v>98</v>
      </c>
      <c r="D15" s="59">
        <v>2001</v>
      </c>
      <c r="E15" s="29" t="s">
        <v>46</v>
      </c>
      <c r="F15" s="41" t="s">
        <v>20</v>
      </c>
      <c r="G15" s="41" t="s">
        <v>31</v>
      </c>
      <c r="H15" s="32"/>
      <c r="I15" s="31">
        <v>1.9502314814814816E-3</v>
      </c>
      <c r="J15" s="29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>Iюн</v>
      </c>
      <c r="K15" s="26" t="s">
        <v>198</v>
      </c>
    </row>
    <row r="16" spans="1:11" x14ac:dyDescent="0.25">
      <c r="A16" s="59">
        <v>6</v>
      </c>
      <c r="B16" s="11" t="s">
        <v>296</v>
      </c>
      <c r="C16" s="17">
        <v>88</v>
      </c>
      <c r="D16" s="59">
        <v>2004</v>
      </c>
      <c r="E16" s="29" t="s">
        <v>46</v>
      </c>
      <c r="F16" s="28" t="s">
        <v>20</v>
      </c>
      <c r="G16" s="41" t="s">
        <v>31</v>
      </c>
      <c r="H16" s="61"/>
      <c r="I16" s="31">
        <v>1.9537037037037036E-3</v>
      </c>
      <c r="J16" s="29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Iюн</v>
      </c>
      <c r="K16" s="15" t="s">
        <v>125</v>
      </c>
    </row>
    <row r="17" spans="1:11" x14ac:dyDescent="0.25">
      <c r="A17" s="29">
        <v>7</v>
      </c>
      <c r="B17" s="11" t="s">
        <v>297</v>
      </c>
      <c r="C17" s="29">
        <v>91</v>
      </c>
      <c r="D17" s="59">
        <v>2002</v>
      </c>
      <c r="E17" s="29" t="s">
        <v>46</v>
      </c>
      <c r="F17" s="11" t="s">
        <v>20</v>
      </c>
      <c r="G17" s="41" t="s">
        <v>31</v>
      </c>
      <c r="H17" s="37"/>
      <c r="I17" s="31">
        <v>1.9710648148148148E-3</v>
      </c>
      <c r="J17" s="29" t="str">
        <f>IF(I17=0," ",IF(I17&lt;=[1]Разряды!$D$28,[1]Разряды!$D$3,IF(I17&lt;=[1]Разряды!$E$28,[1]Разряды!$E$3,IF(I17&lt;=[1]Разряды!$F$28,[1]Разряды!$F$3,IF(I17&lt;=[1]Разряды!$G$28,[1]Разряды!$G$3,IF(I17&lt;=[1]Разряды!$H$28,[1]Разряды!$H$3,IF(I17&lt;=[1]Разряды!$I$28,[1]Разряды!$I$3,IF(I17&lt;=[1]Разряды!$J$28,[1]Разряды!$J$3,"б/р"))))))))</f>
        <v>Iюн</v>
      </c>
      <c r="K17" s="15" t="s">
        <v>125</v>
      </c>
    </row>
    <row r="18" spans="1:11" x14ac:dyDescent="0.25">
      <c r="A18" s="59">
        <v>8</v>
      </c>
      <c r="B18" s="11" t="s">
        <v>298</v>
      </c>
      <c r="C18" s="29">
        <v>52</v>
      </c>
      <c r="D18" s="59">
        <v>2002</v>
      </c>
      <c r="E18" s="29" t="s">
        <v>46</v>
      </c>
      <c r="F18" s="11" t="s">
        <v>20</v>
      </c>
      <c r="G18" s="41" t="s">
        <v>31</v>
      </c>
      <c r="H18" s="37"/>
      <c r="I18" s="31">
        <v>2.0532407407407405E-3</v>
      </c>
      <c r="J18" s="29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>Iюн</v>
      </c>
      <c r="K18" s="26" t="s">
        <v>32</v>
      </c>
    </row>
    <row r="19" spans="1:11" x14ac:dyDescent="0.25">
      <c r="A19" s="29">
        <v>9</v>
      </c>
      <c r="B19" s="11" t="s">
        <v>299</v>
      </c>
      <c r="C19" s="29">
        <v>499</v>
      </c>
      <c r="D19" s="59">
        <v>2000</v>
      </c>
      <c r="E19" s="29" t="s">
        <v>27</v>
      </c>
      <c r="F19" s="11" t="s">
        <v>20</v>
      </c>
      <c r="G19" s="175" t="s">
        <v>168</v>
      </c>
      <c r="H19" s="37"/>
      <c r="I19" s="77">
        <v>2.0740740740740741E-3</v>
      </c>
      <c r="J19" s="29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>Iюн</v>
      </c>
      <c r="K19" s="26" t="s">
        <v>54</v>
      </c>
    </row>
    <row r="20" spans="1:11" x14ac:dyDescent="0.25">
      <c r="A20" s="29"/>
      <c r="B20" s="11"/>
      <c r="C20" s="59"/>
      <c r="D20" s="59"/>
      <c r="E20" s="29"/>
      <c r="F20" s="11"/>
      <c r="G20" s="11"/>
      <c r="H20" s="61"/>
      <c r="I20" s="13"/>
      <c r="J20" s="29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 xml:space="preserve"> </v>
      </c>
      <c r="K20" s="15"/>
    </row>
    <row r="21" spans="1:11" x14ac:dyDescent="0.25">
      <c r="A21" s="29"/>
      <c r="B21" s="16"/>
      <c r="C21" s="10"/>
      <c r="D21" s="17"/>
      <c r="E21" s="17"/>
      <c r="F21" s="266" t="s">
        <v>225</v>
      </c>
      <c r="G21" s="266"/>
      <c r="H21" s="37"/>
      <c r="I21" s="265"/>
      <c r="J21" s="265"/>
      <c r="K21" s="88"/>
    </row>
    <row r="22" spans="1:11" x14ac:dyDescent="0.25">
      <c r="A22" s="24">
        <v>1</v>
      </c>
      <c r="B22" s="11" t="s">
        <v>136</v>
      </c>
      <c r="C22" s="29">
        <v>157</v>
      </c>
      <c r="D22" s="59">
        <v>1999</v>
      </c>
      <c r="E22" s="29" t="s">
        <v>22</v>
      </c>
      <c r="F22" s="25" t="s">
        <v>20</v>
      </c>
      <c r="G22" s="41" t="s">
        <v>31</v>
      </c>
      <c r="H22" s="81"/>
      <c r="I22" s="77">
        <v>1.6134259259259259E-3</v>
      </c>
      <c r="J22" s="29" t="str">
        <f>IF(I22=0," ",IF(I22&lt;=[1]Разряды!$D$28,[1]Разряды!$D$3,IF(I22&lt;=[1]Разряды!$E$28,[1]Разряды!$E$3,IF(I22&lt;=[1]Разряды!$F$28,[1]Разряды!$F$3,IF(I22&lt;=[1]Разряды!$G$28,[1]Разряды!$G$3,IF(I22&lt;=[1]Разряды!$H$28,[1]Разряды!$H$3,IF(I22&lt;=[1]Разряды!$I$28,[1]Разряды!$I$3,IF(I22&lt;=[1]Разряды!$J$28,[1]Разряды!$J$3,"б/р"))))))))</f>
        <v>I</v>
      </c>
      <c r="K22" s="15" t="s">
        <v>300</v>
      </c>
    </row>
    <row r="23" spans="1:11" x14ac:dyDescent="0.25">
      <c r="A23" s="24">
        <v>2</v>
      </c>
      <c r="B23" s="11" t="s">
        <v>70</v>
      </c>
      <c r="C23" s="29">
        <v>196</v>
      </c>
      <c r="D23" s="59">
        <v>1996</v>
      </c>
      <c r="E23" s="29" t="s">
        <v>25</v>
      </c>
      <c r="F23" s="28" t="s">
        <v>20</v>
      </c>
      <c r="G23" s="175" t="s">
        <v>168</v>
      </c>
      <c r="H23" s="32"/>
      <c r="I23" s="77">
        <v>1.6643518518518518E-3</v>
      </c>
      <c r="J23" s="29" t="str">
        <f>IF(I23=0," ",IF(I23&lt;=[1]Разряды!$D$28,[1]Разряды!$D$3,IF(I23&lt;=[1]Разряды!$E$28,[1]Разряды!$E$3,IF(I23&lt;=[1]Разряды!$F$28,[1]Разряды!$F$3,IF(I23&lt;=[1]Разряды!$G$28,[1]Разряды!$G$3,IF(I23&lt;=[1]Разряды!$H$28,[1]Разряды!$H$3,IF(I23&lt;=[1]Разряды!$I$28,[1]Разряды!$I$3,IF(I23&lt;=[1]Разряды!$J$28,[1]Разряды!$J$3,"б/р"))))))))</f>
        <v>I</v>
      </c>
      <c r="K23" s="15" t="s">
        <v>54</v>
      </c>
    </row>
    <row r="24" spans="1:11" x14ac:dyDescent="0.25">
      <c r="A24" s="24">
        <v>3</v>
      </c>
      <c r="B24" s="16" t="s">
        <v>301</v>
      </c>
      <c r="C24" s="10">
        <v>92</v>
      </c>
      <c r="D24" s="17">
        <v>1997</v>
      </c>
      <c r="E24" s="10" t="s">
        <v>25</v>
      </c>
      <c r="F24" s="41" t="s">
        <v>20</v>
      </c>
      <c r="G24" s="41" t="s">
        <v>31</v>
      </c>
      <c r="H24" s="81"/>
      <c r="I24" s="77">
        <v>1.7048611111111112E-3</v>
      </c>
      <c r="J24" s="29" t="str">
        <f>IF(I24=0," ",IF(I24&lt;=[1]Разряды!$D$28,[1]Разряды!$D$3,IF(I24&lt;=[1]Разряды!$E$28,[1]Разряды!$E$3,IF(I24&lt;=[1]Разряды!$F$28,[1]Разряды!$F$3,IF(I24&lt;=[1]Разряды!$G$28,[1]Разряды!$G$3,IF(I24&lt;=[1]Разряды!$H$28,[1]Разряды!$H$3,IF(I24&lt;=[1]Разряды!$I$28,[1]Разряды!$I$3,IF(I24&lt;=[1]Разряды!$J$28,[1]Разряды!$J$3,"б/р"))))))))</f>
        <v>II</v>
      </c>
      <c r="K24" s="26" t="s">
        <v>125</v>
      </c>
    </row>
    <row r="25" spans="1:11" x14ac:dyDescent="0.25">
      <c r="A25" s="59">
        <v>4</v>
      </c>
      <c r="B25" s="11" t="s">
        <v>302</v>
      </c>
      <c r="C25" s="29">
        <v>28</v>
      </c>
      <c r="D25" s="59">
        <v>1997</v>
      </c>
      <c r="E25" s="29" t="s">
        <v>19</v>
      </c>
      <c r="F25" s="11" t="s">
        <v>20</v>
      </c>
      <c r="G25" s="41" t="s">
        <v>303</v>
      </c>
      <c r="H25" s="59"/>
      <c r="I25" s="77">
        <v>1.71875E-3</v>
      </c>
      <c r="J25" s="29" t="str">
        <f>IF(I25=0," ",IF(I25&lt;=[1]Разряды!$D$28,[1]Разряды!$D$3,IF(I25&lt;=[1]Разряды!$E$28,[1]Разряды!$E$3,IF(I25&lt;=[1]Разряды!$F$28,[1]Разряды!$F$3,IF(I25&lt;=[1]Разряды!$G$28,[1]Разряды!$G$3,IF(I25&lt;=[1]Разряды!$H$28,[1]Разряды!$H$3,IF(I25&lt;=[1]Разряды!$I$28,[1]Разряды!$I$3,IF(I25&lt;=[1]Разряды!$J$28,[1]Разряды!$J$3,"б/р"))))))))</f>
        <v>II</v>
      </c>
      <c r="K25" s="15" t="s">
        <v>304</v>
      </c>
    </row>
    <row r="26" spans="1:11" x14ac:dyDescent="0.25">
      <c r="A26" s="59">
        <v>5</v>
      </c>
      <c r="B26" s="11" t="s">
        <v>305</v>
      </c>
      <c r="C26" s="29">
        <v>42</v>
      </c>
      <c r="D26" s="59">
        <v>1995</v>
      </c>
      <c r="E26" s="29" t="s">
        <v>19</v>
      </c>
      <c r="F26" s="41" t="s">
        <v>20</v>
      </c>
      <c r="G26" s="41" t="s">
        <v>31</v>
      </c>
      <c r="H26" s="81"/>
      <c r="I26" s="77">
        <v>1.8090277777777777E-3</v>
      </c>
      <c r="J26" s="29" t="str">
        <f>IF(I26=0," ",IF(I26&lt;=[1]Разряды!$D$28,[1]Разряды!$D$3,IF(I26&lt;=[1]Разряды!$E$28,[1]Разряды!$E$3,IF(I26&lt;=[1]Разряды!$F$28,[1]Разряды!$F$3,IF(I26&lt;=[1]Разряды!$G$28,[1]Разряды!$G$3,IF(I26&lt;=[1]Разряды!$H$28,[1]Разряды!$H$3,IF(I26&lt;=[1]Разряды!$I$28,[1]Разряды!$I$3,IF(I26&lt;=[1]Разряды!$J$28,[1]Разряды!$J$3,"б/р"))))))))</f>
        <v>III</v>
      </c>
      <c r="K26" s="26" t="s">
        <v>198</v>
      </c>
    </row>
    <row r="27" spans="1:11" ht="15.75" thickBot="1" x14ac:dyDescent="0.3">
      <c r="A27" s="84"/>
      <c r="B27" s="51"/>
      <c r="C27" s="43"/>
      <c r="D27" s="84"/>
      <c r="E27" s="43"/>
      <c r="F27" s="48"/>
      <c r="G27" s="221"/>
      <c r="H27" s="202"/>
      <c r="I27" s="87"/>
      <c r="J27" s="43"/>
      <c r="K27" s="51"/>
    </row>
    <row r="28" spans="1:11" ht="15.75" thickTop="1" x14ac:dyDescent="0.25"/>
    <row r="29" spans="1:11" x14ac:dyDescent="0.25">
      <c r="B29" s="195" t="s">
        <v>151</v>
      </c>
      <c r="G29" s="195" t="s">
        <v>322</v>
      </c>
    </row>
    <row r="31" spans="1:11" x14ac:dyDescent="0.25">
      <c r="B31" s="195" t="s">
        <v>151</v>
      </c>
      <c r="G31" s="195" t="s">
        <v>323</v>
      </c>
    </row>
  </sheetData>
  <mergeCells count="24">
    <mergeCell ref="F10:G10"/>
    <mergeCell ref="I10:J10"/>
    <mergeCell ref="F21:G21"/>
    <mergeCell ref="I21:J21"/>
    <mergeCell ref="A6:B6"/>
    <mergeCell ref="H6:K6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H9:I9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M5" sqref="M5"/>
    </sheetView>
  </sheetViews>
  <sheetFormatPr defaultRowHeight="15" x14ac:dyDescent="0.25"/>
  <cols>
    <col min="1" max="1" width="3.85546875" customWidth="1"/>
    <col min="2" max="2" width="22.1406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1.7109375" customWidth="1"/>
    <col min="8" max="8" width="7.140625" customWidth="1"/>
    <col min="9" max="9" width="8.140625" customWidth="1"/>
    <col min="10" max="10" width="7.140625" customWidth="1"/>
    <col min="11" max="11" width="30.5703125" customWidth="1"/>
  </cols>
  <sheetData>
    <row r="1" spans="1:11" ht="20.2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2.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0.25" x14ac:dyDescent="0.3">
      <c r="A3" s="243" t="s">
        <v>160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0.25" x14ac:dyDescent="0.3">
      <c r="A4" s="243" t="s">
        <v>161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8" customHeight="1" x14ac:dyDescent="0.25">
      <c r="A5" s="244" t="s">
        <v>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39" t="s">
        <v>3</v>
      </c>
      <c r="B6" s="239"/>
      <c r="C6" s="148"/>
      <c r="H6" s="240" t="s">
        <v>162</v>
      </c>
      <c r="I6" s="240"/>
      <c r="J6" s="240"/>
      <c r="K6" s="240"/>
    </row>
    <row r="7" spans="1:11" ht="18.75" x14ac:dyDescent="0.3">
      <c r="A7" s="1" t="s">
        <v>179</v>
      </c>
      <c r="B7" s="1"/>
      <c r="C7" s="1"/>
      <c r="F7" s="259" t="s">
        <v>69</v>
      </c>
      <c r="G7" s="259"/>
      <c r="H7" s="259"/>
      <c r="I7" s="256" t="s">
        <v>6</v>
      </c>
      <c r="J7" s="256"/>
      <c r="K7" s="2" t="s">
        <v>164</v>
      </c>
    </row>
    <row r="8" spans="1:11" x14ac:dyDescent="0.25">
      <c r="A8" s="245" t="s">
        <v>7</v>
      </c>
      <c r="B8" s="245" t="s">
        <v>8</v>
      </c>
      <c r="C8" s="245" t="s">
        <v>9</v>
      </c>
      <c r="D8" s="247" t="s">
        <v>10</v>
      </c>
      <c r="E8" s="247" t="s">
        <v>11</v>
      </c>
      <c r="F8" s="247" t="s">
        <v>12</v>
      </c>
      <c r="G8" s="247" t="s">
        <v>13</v>
      </c>
      <c r="H8" s="264" t="s">
        <v>14</v>
      </c>
      <c r="I8" s="258"/>
      <c r="J8" s="245" t="s">
        <v>15</v>
      </c>
      <c r="K8" s="249" t="s">
        <v>16</v>
      </c>
    </row>
    <row r="9" spans="1:11" x14ac:dyDescent="0.25">
      <c r="A9" s="246"/>
      <c r="B9" s="246"/>
      <c r="C9" s="246"/>
      <c r="D9" s="246"/>
      <c r="E9" s="246"/>
      <c r="F9" s="246"/>
      <c r="G9" s="246"/>
      <c r="H9" s="251" t="s">
        <v>34</v>
      </c>
      <c r="I9" s="252"/>
      <c r="J9" s="246"/>
      <c r="K9" s="250"/>
    </row>
    <row r="10" spans="1:11" x14ac:dyDescent="0.25">
      <c r="A10" s="3"/>
      <c r="B10" s="3"/>
      <c r="C10" s="3"/>
      <c r="D10" s="3"/>
      <c r="E10" s="3"/>
      <c r="F10" s="253" t="s">
        <v>185</v>
      </c>
      <c r="G10" s="253"/>
      <c r="H10" s="4"/>
      <c r="I10" s="254" t="s">
        <v>18</v>
      </c>
      <c r="J10" s="254"/>
      <c r="K10" s="92" t="s">
        <v>306</v>
      </c>
    </row>
    <row r="11" spans="1:11" x14ac:dyDescent="0.25">
      <c r="A11" s="6">
        <v>1</v>
      </c>
      <c r="B11" s="11" t="s">
        <v>307</v>
      </c>
      <c r="C11" s="59">
        <v>160</v>
      </c>
      <c r="D11" s="59">
        <v>2000</v>
      </c>
      <c r="E11" s="29" t="s">
        <v>19</v>
      </c>
      <c r="F11" s="25" t="s">
        <v>20</v>
      </c>
      <c r="G11" s="11" t="s">
        <v>39</v>
      </c>
      <c r="H11" s="59"/>
      <c r="I11" s="31">
        <v>1.4722222222222222E-3</v>
      </c>
      <c r="J11" s="29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II</v>
      </c>
      <c r="K11" s="15" t="s">
        <v>113</v>
      </c>
    </row>
    <row r="12" spans="1:11" x14ac:dyDescent="0.25">
      <c r="A12" s="24">
        <v>2</v>
      </c>
      <c r="B12" s="11" t="s">
        <v>308</v>
      </c>
      <c r="C12" s="59">
        <v>142</v>
      </c>
      <c r="D12" s="59">
        <v>2000</v>
      </c>
      <c r="E12" s="42" t="s">
        <v>19</v>
      </c>
      <c r="F12" s="11" t="s">
        <v>20</v>
      </c>
      <c r="G12" s="41" t="s">
        <v>31</v>
      </c>
      <c r="H12" s="59"/>
      <c r="I12" s="31">
        <v>1.4780092592592594E-3</v>
      </c>
      <c r="J12" s="29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</v>
      </c>
      <c r="K12" s="15" t="s">
        <v>47</v>
      </c>
    </row>
    <row r="13" spans="1:11" x14ac:dyDescent="0.25">
      <c r="A13" s="6">
        <v>3</v>
      </c>
      <c r="B13" s="11" t="s">
        <v>309</v>
      </c>
      <c r="C13" s="59">
        <v>31</v>
      </c>
      <c r="D13" s="59">
        <v>2001</v>
      </c>
      <c r="E13" s="29" t="s">
        <v>19</v>
      </c>
      <c r="F13" s="28" t="s">
        <v>20</v>
      </c>
      <c r="G13" s="41" t="s">
        <v>31</v>
      </c>
      <c r="H13" s="59"/>
      <c r="I13" s="31">
        <v>1.486111111111111E-3</v>
      </c>
      <c r="J13" s="29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II</v>
      </c>
      <c r="K13" s="15" t="s">
        <v>61</v>
      </c>
    </row>
    <row r="14" spans="1:11" x14ac:dyDescent="0.25">
      <c r="A14" s="59">
        <v>4</v>
      </c>
      <c r="B14" s="11" t="s">
        <v>66</v>
      </c>
      <c r="C14" s="59">
        <v>43</v>
      </c>
      <c r="D14" s="59">
        <v>2000</v>
      </c>
      <c r="E14" s="29" t="s">
        <v>19</v>
      </c>
      <c r="F14" s="11" t="s">
        <v>20</v>
      </c>
      <c r="G14" s="41" t="s">
        <v>31</v>
      </c>
      <c r="H14" s="59"/>
      <c r="I14" s="31">
        <v>1.5347222222222223E-3</v>
      </c>
      <c r="J14" s="29" t="str">
        <f>IF(I14=0," ",IF(I14&lt;=[1]Разряды!$D$7,[1]Разряды!$D$3,IF(I14&lt;=[1]Разряды!$E$7,[1]Разряды!$E$3,IF(I14&lt;=[1]Разряды!$F$7,[1]Разряды!$F$3,IF(I14&lt;=[1]Разряды!$G$7,[1]Разряды!$G$3,IF(I14&lt;=[1]Разряды!$H$7,[1]Разряды!$H$3,IF(I14&lt;=[1]Разряды!$I$7,[1]Разряды!$I$3,IF(I14&lt;=[1]Разряды!$J$7,[1]Разряды!$J$3,"б/р"))))))))</f>
        <v>III</v>
      </c>
      <c r="K14" s="26" t="s">
        <v>41</v>
      </c>
    </row>
    <row r="15" spans="1:11" x14ac:dyDescent="0.25">
      <c r="A15" s="61">
        <v>5</v>
      </c>
      <c r="B15" s="28" t="s">
        <v>140</v>
      </c>
      <c r="C15" s="61">
        <v>89</v>
      </c>
      <c r="D15" s="61">
        <v>2000</v>
      </c>
      <c r="E15" s="42" t="s">
        <v>27</v>
      </c>
      <c r="F15" s="11" t="s">
        <v>20</v>
      </c>
      <c r="G15" s="41" t="s">
        <v>31</v>
      </c>
      <c r="H15" s="61"/>
      <c r="I15" s="30">
        <v>1.5925925925925927E-3</v>
      </c>
      <c r="J15" s="29" t="str">
        <f>IF(I15=0," ",IF(I15&lt;=[1]Разряды!$D$7,[1]Разряды!$D$3,IF(I15&lt;=[1]Разряды!$E$7,[1]Разряды!$E$3,IF(I15&lt;=[1]Разряды!$F$7,[1]Разряды!$F$3,IF(I15&lt;=[1]Разряды!$G$7,[1]Разряды!$G$3,IF(I15&lt;=[1]Разряды!$H$7,[1]Разряды!$H$3,IF(I15&lt;=[1]Разряды!$I$7,[1]Разряды!$I$3,IF(I15&lt;=[1]Разряды!$J$7,[1]Разряды!$J$3,"б/р"))))))))</f>
        <v>III</v>
      </c>
      <c r="K15" s="15" t="s">
        <v>125</v>
      </c>
    </row>
    <row r="16" spans="1:11" x14ac:dyDescent="0.25">
      <c r="A16" s="59">
        <v>6</v>
      </c>
      <c r="B16" s="28" t="s">
        <v>72</v>
      </c>
      <c r="C16" s="61">
        <v>353</v>
      </c>
      <c r="D16" s="61">
        <v>2001</v>
      </c>
      <c r="E16" s="42" t="s">
        <v>19</v>
      </c>
      <c r="F16" s="11" t="s">
        <v>20</v>
      </c>
      <c r="G16" s="41" t="s">
        <v>31</v>
      </c>
      <c r="H16" s="61"/>
      <c r="I16" s="30">
        <v>1.6307870370370367E-3</v>
      </c>
      <c r="J16" s="29" t="str">
        <f>IF(I16=0," ",IF(I16&lt;=[1]Разряды!$D$7,[1]Разряды!$D$3,IF(I16&lt;=[1]Разряды!$E$7,[1]Разряды!$E$3,IF(I16&lt;=[1]Разряды!$F$7,[1]Разряды!$F$3,IF(I16&lt;=[1]Разряды!$G$7,[1]Разряды!$G$3,IF(I16&lt;=[1]Разряды!$H$7,[1]Разряды!$H$3,IF(I16&lt;=[1]Разряды!$I$7,[1]Разряды!$I$3,IF(I16&lt;=[1]Разряды!$J$7,[1]Разряды!$J$3,"б/р"))))))))</f>
        <v>Iюн</v>
      </c>
      <c r="K16" s="222" t="s">
        <v>310</v>
      </c>
    </row>
    <row r="17" spans="1:11" x14ac:dyDescent="0.25">
      <c r="A17" s="61">
        <v>7</v>
      </c>
      <c r="B17" s="28" t="s">
        <v>311</v>
      </c>
      <c r="C17" s="61">
        <v>196</v>
      </c>
      <c r="D17" s="61">
        <v>2002</v>
      </c>
      <c r="E17" s="42" t="s">
        <v>27</v>
      </c>
      <c r="F17" s="11" t="s">
        <v>20</v>
      </c>
      <c r="G17" s="41" t="s">
        <v>31</v>
      </c>
      <c r="H17" s="61"/>
      <c r="I17" s="30">
        <v>1.6655092592592592E-3</v>
      </c>
      <c r="J17" s="29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>Iюн</v>
      </c>
      <c r="K17" s="15" t="s">
        <v>198</v>
      </c>
    </row>
    <row r="18" spans="1:11" x14ac:dyDescent="0.25">
      <c r="A18" s="59">
        <v>8</v>
      </c>
      <c r="B18" s="11" t="s">
        <v>312</v>
      </c>
      <c r="C18" s="59">
        <v>108</v>
      </c>
      <c r="D18" s="59">
        <v>2000</v>
      </c>
      <c r="E18" s="29" t="s">
        <v>27</v>
      </c>
      <c r="F18" s="11" t="s">
        <v>20</v>
      </c>
      <c r="G18" s="41" t="s">
        <v>31</v>
      </c>
      <c r="H18" s="59"/>
      <c r="I18" s="31">
        <v>1.6793981481481484E-3</v>
      </c>
      <c r="J18" s="29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Iюн</v>
      </c>
      <c r="K18" s="26" t="s">
        <v>123</v>
      </c>
    </row>
    <row r="19" spans="1:11" x14ac:dyDescent="0.25">
      <c r="A19" s="61">
        <v>9</v>
      </c>
      <c r="B19" s="28" t="s">
        <v>313</v>
      </c>
      <c r="C19" s="61">
        <v>116</v>
      </c>
      <c r="D19" s="61">
        <v>2002</v>
      </c>
      <c r="E19" s="42" t="s">
        <v>46</v>
      </c>
      <c r="F19" s="28" t="s">
        <v>20</v>
      </c>
      <c r="G19" s="19" t="s">
        <v>31</v>
      </c>
      <c r="H19" s="61"/>
      <c r="I19" s="30">
        <v>1.7534722222222222E-3</v>
      </c>
      <c r="J19" s="42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IIюн</v>
      </c>
      <c r="K19" s="15" t="s">
        <v>123</v>
      </c>
    </row>
    <row r="20" spans="1:11" x14ac:dyDescent="0.25">
      <c r="A20" s="59"/>
      <c r="B20" s="78"/>
      <c r="C20" s="78"/>
      <c r="D20" s="59"/>
      <c r="E20" s="61"/>
      <c r="F20" s="216"/>
      <c r="G20" s="59"/>
      <c r="H20" s="216"/>
      <c r="I20" s="216"/>
      <c r="J20" s="216"/>
      <c r="K20" s="216"/>
    </row>
    <row r="21" spans="1:11" x14ac:dyDescent="0.25">
      <c r="A21" s="16"/>
      <c r="B21" s="10"/>
      <c r="C21" s="17"/>
      <c r="D21" s="17"/>
      <c r="E21" s="266" t="s">
        <v>244</v>
      </c>
      <c r="F21" s="266"/>
      <c r="G21" s="266"/>
      <c r="H21" s="93"/>
      <c r="I21" s="261"/>
      <c r="J21" s="261"/>
      <c r="K21" s="88"/>
    </row>
    <row r="22" spans="1:11" x14ac:dyDescent="0.25">
      <c r="A22" s="6">
        <v>1</v>
      </c>
      <c r="B22" s="11" t="s">
        <v>314</v>
      </c>
      <c r="C22" s="29">
        <v>103</v>
      </c>
      <c r="D22" s="59">
        <v>1993</v>
      </c>
      <c r="E22" s="29" t="s">
        <v>25</v>
      </c>
      <c r="F22" s="11" t="s">
        <v>315</v>
      </c>
      <c r="G22" s="41" t="s">
        <v>316</v>
      </c>
      <c r="H22" s="59"/>
      <c r="I22" s="31">
        <v>1.3888888888888889E-3</v>
      </c>
      <c r="J22" s="29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II</v>
      </c>
      <c r="K22" s="15" t="s">
        <v>317</v>
      </c>
    </row>
    <row r="23" spans="1:11" x14ac:dyDescent="0.25">
      <c r="A23" s="24">
        <v>2</v>
      </c>
      <c r="B23" s="11" t="s">
        <v>141</v>
      </c>
      <c r="C23" s="59">
        <v>66</v>
      </c>
      <c r="D23" s="59">
        <v>1998</v>
      </c>
      <c r="E23" s="29" t="s">
        <v>25</v>
      </c>
      <c r="F23" s="11" t="s">
        <v>20</v>
      </c>
      <c r="G23" s="41" t="s">
        <v>31</v>
      </c>
      <c r="H23" s="61"/>
      <c r="I23" s="31">
        <v>1.3946759259259259E-3</v>
      </c>
      <c r="J23" s="29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II</v>
      </c>
      <c r="K23" s="15" t="s">
        <v>123</v>
      </c>
    </row>
    <row r="24" spans="1:11" x14ac:dyDescent="0.25">
      <c r="A24" s="6">
        <v>3</v>
      </c>
      <c r="B24" s="11" t="s">
        <v>74</v>
      </c>
      <c r="C24" s="29">
        <v>51</v>
      </c>
      <c r="D24" s="59">
        <v>1994</v>
      </c>
      <c r="E24" s="29" t="s">
        <v>25</v>
      </c>
      <c r="F24" s="28" t="s">
        <v>20</v>
      </c>
      <c r="G24" s="41" t="s">
        <v>31</v>
      </c>
      <c r="H24" s="32"/>
      <c r="I24" s="31">
        <v>1.4247685185185186E-3</v>
      </c>
      <c r="J24" s="29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II</v>
      </c>
      <c r="K24" s="15" t="s">
        <v>73</v>
      </c>
    </row>
    <row r="25" spans="1:11" x14ac:dyDescent="0.25">
      <c r="A25" s="6">
        <v>3</v>
      </c>
      <c r="B25" s="11" t="s">
        <v>318</v>
      </c>
      <c r="C25" s="29">
        <v>265</v>
      </c>
      <c r="D25" s="59">
        <v>1995</v>
      </c>
      <c r="E25" s="29"/>
      <c r="F25" s="28" t="s">
        <v>20</v>
      </c>
      <c r="G25" s="41" t="s">
        <v>31</v>
      </c>
      <c r="H25" s="59"/>
      <c r="I25" s="31">
        <v>1.4305555555555556E-3</v>
      </c>
      <c r="J25" s="29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II</v>
      </c>
      <c r="K25" s="15" t="s">
        <v>56</v>
      </c>
    </row>
    <row r="26" spans="1:11" x14ac:dyDescent="0.25">
      <c r="A26" s="59">
        <v>5</v>
      </c>
      <c r="B26" s="11" t="s">
        <v>142</v>
      </c>
      <c r="C26" s="59">
        <v>25</v>
      </c>
      <c r="D26" s="59">
        <v>1997</v>
      </c>
      <c r="E26" s="29" t="s">
        <v>19</v>
      </c>
      <c r="F26" s="28" t="s">
        <v>20</v>
      </c>
      <c r="G26" s="41" t="s">
        <v>31</v>
      </c>
      <c r="H26" s="59"/>
      <c r="I26" s="30">
        <v>1.4918981481481482E-3</v>
      </c>
      <c r="J26" s="29" t="str">
        <f>IF(I26=0," ",IF(I26&lt;=[1]Разряды!$D$7,[1]Разряды!$D$3,IF(I26&lt;=[1]Разряды!$E$7,[1]Разряды!$E$3,IF(I26&lt;=[1]Разряды!$F$7,[1]Разряды!$F$3,IF(I26&lt;=[1]Разряды!$G$7,[1]Разряды!$G$3,IF(I26&lt;=[1]Разряды!$H$7,[1]Разряды!$H$3,IF(I26&lt;=[1]Разряды!$I$7,[1]Разряды!$I$3,IF(I26&lt;=[1]Разряды!$J$7,[1]Разряды!$J$3,"б/р"))))))))</f>
        <v>II</v>
      </c>
      <c r="K26" s="15" t="s">
        <v>56</v>
      </c>
    </row>
    <row r="27" spans="1:11" x14ac:dyDescent="0.25">
      <c r="A27" s="59">
        <v>6</v>
      </c>
      <c r="B27" s="11" t="s">
        <v>319</v>
      </c>
      <c r="C27" s="59">
        <v>135</v>
      </c>
      <c r="D27" s="59">
        <v>1995</v>
      </c>
      <c r="E27" s="29" t="s">
        <v>19</v>
      </c>
      <c r="F27" s="28" t="s">
        <v>20</v>
      </c>
      <c r="G27" s="41" t="s">
        <v>31</v>
      </c>
      <c r="H27" s="59"/>
      <c r="I27" s="30">
        <v>1.5231481481481483E-3</v>
      </c>
      <c r="J27" s="29" t="str">
        <f>IF(I27=0," ",IF(I27&lt;=[1]Разряды!$D$7,[1]Разряды!$D$3,IF(I27&lt;=[1]Разряды!$E$7,[1]Разряды!$E$3,IF(I27&lt;=[1]Разряды!$F$7,[1]Разряды!$F$3,IF(I27&lt;=[1]Разряды!$G$7,[1]Разряды!$G$3,IF(I27&lt;=[1]Разряды!$H$7,[1]Разряды!$H$3,IF(I27&lt;=[1]Разряды!$I$7,[1]Разряды!$I$3,IF(I27&lt;=[1]Разряды!$J$7,[1]Разряды!$J$3,"б/р"))))))))</f>
        <v>III</v>
      </c>
      <c r="K27" s="15" t="s">
        <v>252</v>
      </c>
    </row>
    <row r="28" spans="1:11" x14ac:dyDescent="0.25">
      <c r="A28" s="59">
        <v>7</v>
      </c>
      <c r="B28" s="41" t="s">
        <v>71</v>
      </c>
      <c r="C28" s="29">
        <v>730</v>
      </c>
      <c r="D28" s="59">
        <v>1999</v>
      </c>
      <c r="E28" s="29" t="s">
        <v>19</v>
      </c>
      <c r="F28" s="28" t="s">
        <v>20</v>
      </c>
      <c r="G28" s="41" t="s">
        <v>31</v>
      </c>
      <c r="H28" s="59"/>
      <c r="I28" s="30">
        <v>1.5347222222222223E-3</v>
      </c>
      <c r="J28" s="29" t="str">
        <f>IF(I28=0," ",IF(I28&lt;=[1]Разряды!$D$7,[1]Разряды!$D$3,IF(I28&lt;=[1]Разряды!$E$7,[1]Разряды!$E$3,IF(I28&lt;=[1]Разряды!$F$7,[1]Разряды!$F$3,IF(I28&lt;=[1]Разряды!$G$7,[1]Разряды!$G$3,IF(I28&lt;=[1]Разряды!$H$7,[1]Разряды!$H$3,IF(I28&lt;=[1]Разряды!$I$7,[1]Разряды!$I$3,IF(I28&lt;=[1]Разряды!$J$7,[1]Разряды!$J$3,"б/р"))))))))</f>
        <v>III</v>
      </c>
      <c r="K28" s="15" t="s">
        <v>47</v>
      </c>
    </row>
    <row r="29" spans="1:11" x14ac:dyDescent="0.25">
      <c r="A29" s="59">
        <v>8</v>
      </c>
      <c r="B29" s="11" t="s">
        <v>320</v>
      </c>
      <c r="C29" s="29">
        <v>167</v>
      </c>
      <c r="D29" s="59">
        <v>1996</v>
      </c>
      <c r="E29" s="29"/>
      <c r="F29" s="19" t="s">
        <v>20</v>
      </c>
      <c r="G29" s="41" t="s">
        <v>31</v>
      </c>
      <c r="H29" s="59"/>
      <c r="I29" s="30">
        <v>1.6041666666666667E-3</v>
      </c>
      <c r="J29" s="29" t="str">
        <f>IF(I29=0," ",IF(I29&lt;=[1]Разряды!$D$7,[1]Разряды!$D$3,IF(I29&lt;=[1]Разряды!$E$7,[1]Разряды!$E$3,IF(I29&lt;=[1]Разряды!$F$7,[1]Разряды!$F$3,IF(I29&lt;=[1]Разряды!$G$7,[1]Разряды!$G$3,IF(I29&lt;=[1]Разряды!$H$7,[1]Разряды!$H$3,IF(I29&lt;=[1]Разряды!$I$7,[1]Разряды!$I$3,IF(I29&lt;=[1]Разряды!$J$7,[1]Разряды!$J$3,"б/р"))))))))</f>
        <v>III</v>
      </c>
      <c r="K29" s="15" t="s">
        <v>252</v>
      </c>
    </row>
    <row r="30" spans="1:11" x14ac:dyDescent="0.25">
      <c r="A30" s="59">
        <v>9</v>
      </c>
      <c r="B30" s="11" t="s">
        <v>321</v>
      </c>
      <c r="C30" s="59">
        <v>631</v>
      </c>
      <c r="D30" s="59">
        <v>1999</v>
      </c>
      <c r="E30" s="29" t="s">
        <v>27</v>
      </c>
      <c r="F30" s="11" t="s">
        <v>20</v>
      </c>
      <c r="G30" s="175" t="s">
        <v>168</v>
      </c>
      <c r="H30" s="59"/>
      <c r="I30" s="30">
        <v>1.6712962962962964E-3</v>
      </c>
      <c r="J30" s="29" t="str">
        <f>IF(I30=0," ",IF(I30&lt;=[1]Разряды!$D$7,[1]Разряды!$D$3,IF(I30&lt;=[1]Разряды!$E$7,[1]Разряды!$E$3,IF(I30&lt;=[1]Разряды!$F$7,[1]Разряды!$F$3,IF(I30&lt;=[1]Разряды!$G$7,[1]Разряды!$G$3,IF(I30&lt;=[1]Разряды!$H$7,[1]Разряды!$H$3,IF(I30&lt;=[1]Разряды!$I$7,[1]Разряды!$I$3,IF(I30&lt;=[1]Разряды!$J$7,[1]Разряды!$J$3,"б/р"))))))))</f>
        <v>Iюн</v>
      </c>
      <c r="K30" s="15" t="s">
        <v>54</v>
      </c>
    </row>
    <row r="31" spans="1:11" ht="15.75" thickBot="1" x14ac:dyDescent="0.3">
      <c r="A31" s="84"/>
      <c r="B31" s="48"/>
      <c r="C31" s="84"/>
      <c r="D31" s="84"/>
      <c r="E31" s="43"/>
      <c r="F31" s="48"/>
      <c r="G31" s="85"/>
      <c r="H31" s="91"/>
      <c r="I31" s="49"/>
      <c r="J31" s="43" t="str">
        <f>IF(I31=0," ",IF(I31&lt;=[1]Разряды!$D$7,[1]Разряды!$D$3,IF(I31&lt;=[1]Разряды!$E$7,[1]Разряды!$E$3,IF(I31&lt;=[1]Разряды!$F$7,[1]Разряды!$F$3,IF(I31&lt;=[1]Разряды!$G$7,[1]Разряды!$G$3,IF(I31&lt;=[1]Разряды!$H$7,[1]Разряды!$H$3,IF(I31&lt;=[1]Разряды!$I$7,[1]Разряды!$I$3,IF(I31&lt;=[1]Разряды!$J$7,[1]Разряды!$J$3,"б/р"))))))))</f>
        <v xml:space="preserve"> </v>
      </c>
      <c r="K31" s="51"/>
    </row>
    <row r="32" spans="1:11" ht="15.75" thickTop="1" x14ac:dyDescent="0.25"/>
    <row r="35" spans="2:7" x14ac:dyDescent="0.25">
      <c r="B35" s="195" t="s">
        <v>151</v>
      </c>
      <c r="G35" s="195" t="s">
        <v>322</v>
      </c>
    </row>
    <row r="39" spans="2:7" x14ac:dyDescent="0.25">
      <c r="B39" s="195" t="s">
        <v>151</v>
      </c>
      <c r="G39" s="195" t="s">
        <v>323</v>
      </c>
    </row>
  </sheetData>
  <mergeCells count="24">
    <mergeCell ref="K8:K9"/>
    <mergeCell ref="H9:I9"/>
    <mergeCell ref="F10:G10"/>
    <mergeCell ref="I10:J10"/>
    <mergeCell ref="E21:G21"/>
    <mergeCell ref="I21:J21"/>
    <mergeCell ref="F7:H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6:B6"/>
    <mergeCell ref="H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 ходьба</vt:lpstr>
      <vt:lpstr>400cб</vt:lpstr>
      <vt:lpstr>100-110 сб</vt:lpstr>
      <vt:lpstr>100ж</vt:lpstr>
      <vt:lpstr>100м</vt:lpstr>
      <vt:lpstr>400ж</vt:lpstr>
      <vt:lpstr>400м</vt:lpstr>
      <vt:lpstr>800ж</vt:lpstr>
      <vt:lpstr>800м</vt:lpstr>
      <vt:lpstr>длина</vt:lpstr>
      <vt:lpstr>шест</vt:lpstr>
      <vt:lpstr>прил. шест</vt:lpstr>
      <vt:lpstr>высота</vt:lpstr>
      <vt:lpstr>прил выс.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2017-05-01T18:23:09Z</dcterms:modified>
</cp:coreProperties>
</file>