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882" firstSheet="1" activeTab="15"/>
  </bookViews>
  <sheets>
    <sheet name="100ж" sheetId="7" r:id="rId1"/>
    <sheet name="100м" sheetId="8" r:id="rId2"/>
    <sheet name="400ж" sheetId="11" r:id="rId3"/>
    <sheet name="400м" sheetId="12" r:id="rId4"/>
    <sheet name="800ж" sheetId="13" r:id="rId5"/>
    <sheet name="800м" sheetId="14" r:id="rId6"/>
    <sheet name="1500ж" sheetId="15" r:id="rId7"/>
    <sheet name="1500м" sheetId="30" r:id="rId8"/>
    <sheet name="шест" sheetId="21" r:id="rId9"/>
    <sheet name="прил. шест" sheetId="22" r:id="rId10"/>
    <sheet name="высота" sheetId="23" r:id="rId11"/>
    <sheet name="прил. высота" sheetId="24" r:id="rId12"/>
    <sheet name="длина" sheetId="25" r:id="rId13"/>
    <sheet name="тройной" sheetId="31" r:id="rId14"/>
    <sheet name="ядро" sheetId="26" r:id="rId15"/>
    <sheet name="диск" sheetId="28" r:id="rId16"/>
  </sheets>
  <externalReferences>
    <externalReference r:id="rId17"/>
  </externalReferences>
  <calcPr calcId="162913"/>
</workbook>
</file>

<file path=xl/calcChain.xml><?xml version="1.0" encoding="utf-8"?>
<calcChain xmlns="http://schemas.openxmlformats.org/spreadsheetml/2006/main">
  <c r="O38" i="28" l="1"/>
  <c r="O37" i="28"/>
  <c r="O36" i="28"/>
  <c r="O35" i="28"/>
  <c r="O34" i="28"/>
  <c r="O33" i="28"/>
  <c r="O32" i="28"/>
  <c r="O31" i="28"/>
  <c r="O30" i="28"/>
  <c r="O22" i="28"/>
  <c r="O14" i="28"/>
  <c r="O13" i="28"/>
  <c r="O28" i="26"/>
  <c r="O27" i="26"/>
  <c r="O26" i="26"/>
  <c r="O25" i="26"/>
  <c r="O24" i="26"/>
  <c r="O23" i="26"/>
  <c r="O22" i="26"/>
  <c r="O21" i="26"/>
  <c r="O13" i="26"/>
  <c r="O13" i="31"/>
  <c r="O38" i="25"/>
  <c r="O32" i="25"/>
  <c r="O31" i="25"/>
  <c r="O25" i="25"/>
  <c r="O19" i="25"/>
  <c r="O18" i="25"/>
  <c r="O17" i="25"/>
  <c r="O16" i="25"/>
  <c r="O15" i="25"/>
  <c r="O14" i="25"/>
  <c r="O13" i="25"/>
  <c r="J16" i="30"/>
  <c r="J15" i="30"/>
  <c r="J14" i="30"/>
  <c r="J11" i="30"/>
  <c r="J17" i="15"/>
  <c r="J16" i="15"/>
  <c r="J15" i="15"/>
  <c r="J13" i="15"/>
  <c r="J12" i="15"/>
  <c r="J11" i="15"/>
  <c r="J25" i="14"/>
  <c r="J24" i="14"/>
  <c r="J21" i="14"/>
  <c r="J20" i="14"/>
  <c r="J19" i="14"/>
  <c r="J18" i="14"/>
  <c r="J17" i="14"/>
  <c r="J16" i="14"/>
  <c r="J15" i="14"/>
  <c r="J14" i="14"/>
  <c r="J13" i="14"/>
  <c r="J12" i="14"/>
  <c r="J11" i="14"/>
  <c r="J25" i="13"/>
  <c r="J24" i="13"/>
  <c r="J23" i="13"/>
  <c r="J20" i="13"/>
  <c r="J19" i="13"/>
  <c r="J18" i="13"/>
  <c r="J17" i="13"/>
  <c r="J16" i="13"/>
  <c r="J15" i="13"/>
  <c r="J14" i="13"/>
  <c r="J13" i="13"/>
  <c r="J12" i="13"/>
  <c r="J11" i="13"/>
  <c r="J25" i="12"/>
  <c r="J24" i="12"/>
  <c r="J23" i="12"/>
  <c r="J22" i="12"/>
  <c r="J21" i="12"/>
  <c r="J20" i="12"/>
  <c r="J18" i="12"/>
  <c r="J17" i="12"/>
  <c r="J16" i="12"/>
  <c r="J15" i="12"/>
  <c r="J14" i="12"/>
  <c r="J13" i="12"/>
  <c r="J12" i="12"/>
  <c r="J11" i="12"/>
  <c r="J25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31" i="8"/>
  <c r="J30" i="8"/>
  <c r="J29" i="8"/>
  <c r="J28" i="8"/>
  <c r="J27" i="8"/>
  <c r="J26" i="8"/>
  <c r="J25" i="8"/>
  <c r="J24" i="8"/>
  <c r="J22" i="8"/>
  <c r="J21" i="8"/>
  <c r="J20" i="8"/>
  <c r="J19" i="8"/>
  <c r="J18" i="8"/>
  <c r="J17" i="8"/>
  <c r="J16" i="8"/>
  <c r="J15" i="8"/>
  <c r="J14" i="8"/>
  <c r="J13" i="8"/>
  <c r="J12" i="8"/>
  <c r="Q50" i="7"/>
  <c r="Q49" i="7"/>
  <c r="Q48" i="7"/>
  <c r="Q47" i="7"/>
  <c r="Q46" i="7"/>
  <c r="Q45" i="7"/>
  <c r="Q44" i="7"/>
  <c r="Q43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</calcChain>
</file>

<file path=xl/sharedStrings.xml><?xml version="1.0" encoding="utf-8"?>
<sst xmlns="http://schemas.openxmlformats.org/spreadsheetml/2006/main" count="1510" uniqueCount="319">
  <si>
    <t>Управление по физической культуре и спорту мэрии города Ярославля</t>
  </si>
  <si>
    <t xml:space="preserve">Результаты личного первенства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</si>
  <si>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г. Ярославль,</t>
  </si>
  <si>
    <t>М</t>
  </si>
  <si>
    <t>Фамилия, имя участника</t>
  </si>
  <si>
    <t>№ уч.</t>
  </si>
  <si>
    <t>год рожд.</t>
  </si>
  <si>
    <t>Заяв. р-д</t>
  </si>
  <si>
    <t>Территория</t>
  </si>
  <si>
    <t>Организация,город</t>
  </si>
  <si>
    <t>Результат</t>
  </si>
  <si>
    <t>Вып.
разр.</t>
  </si>
  <si>
    <t>Ф.И.О. тренера</t>
  </si>
  <si>
    <t>фин. забеги</t>
  </si>
  <si>
    <t>Фин. забеги</t>
  </si>
  <si>
    <t>3р</t>
  </si>
  <si>
    <t>Ярославская</t>
  </si>
  <si>
    <t>б/р</t>
  </si>
  <si>
    <t>1р</t>
  </si>
  <si>
    <t>КМС</t>
  </si>
  <si>
    <t>1ю</t>
  </si>
  <si>
    <t>Забеги</t>
  </si>
  <si>
    <t>2р</t>
  </si>
  <si>
    <t>3ю</t>
  </si>
  <si>
    <t>Бег на 100 м</t>
  </si>
  <si>
    <t>забеги</t>
  </si>
  <si>
    <t>финал</t>
  </si>
  <si>
    <t>Финал</t>
  </si>
  <si>
    <t>Ярославль, СДЮСШОР-19</t>
  </si>
  <si>
    <t>Воронин Е.А.</t>
  </si>
  <si>
    <t>Видманова Ю.В.</t>
  </si>
  <si>
    <t>Сошников А.В.</t>
  </si>
  <si>
    <t>Маханова Ксения</t>
  </si>
  <si>
    <t>Станкевич В.А.</t>
  </si>
  <si>
    <t>Хрущев И.Е.</t>
  </si>
  <si>
    <t>Бег на 400 м</t>
  </si>
  <si>
    <t>Таракановы Ю.Ф., А.В.</t>
  </si>
  <si>
    <t>Бег на 800 м</t>
  </si>
  <si>
    <t>Попова Валерия</t>
  </si>
  <si>
    <t>Шашин Сергей</t>
  </si>
  <si>
    <t>Прыжок в длину</t>
  </si>
  <si>
    <t>Результаты личного первенства</t>
  </si>
  <si>
    <t>Финальные соревнования</t>
  </si>
  <si>
    <t>Место</t>
  </si>
  <si>
    <t>Нагр.
№</t>
  </si>
  <si>
    <t>Г.р.</t>
  </si>
  <si>
    <t>Заяв.разряд</t>
  </si>
  <si>
    <t>Организация, город</t>
  </si>
  <si>
    <t>Результаты попыток</t>
  </si>
  <si>
    <t>-</t>
  </si>
  <si>
    <t>Фамилия, имя</t>
  </si>
  <si>
    <t>Толкание ядра</t>
  </si>
  <si>
    <t>вес ядра:</t>
  </si>
  <si>
    <t>Чистякова Татьяна</t>
  </si>
  <si>
    <t>х</t>
  </si>
  <si>
    <t>Нач. выс.</t>
  </si>
  <si>
    <t>Разряд</t>
  </si>
  <si>
    <t>Высоты</t>
  </si>
  <si>
    <t>А</t>
  </si>
  <si>
    <t>Б</t>
  </si>
  <si>
    <t>Рез-т</t>
  </si>
  <si>
    <t>о</t>
  </si>
  <si>
    <t>хо</t>
  </si>
  <si>
    <t>ххх</t>
  </si>
  <si>
    <t>Скулябин А.Б.</t>
  </si>
  <si>
    <t>Погодин Артем</t>
  </si>
  <si>
    <t>Карманов Ю.А.</t>
  </si>
  <si>
    <t>Балякаев Максим</t>
  </si>
  <si>
    <t>Мелещенко М.А.</t>
  </si>
  <si>
    <t>Шаруев Тимофей</t>
  </si>
  <si>
    <t>Козлов Владислав</t>
  </si>
  <si>
    <t>Васин В.Н.</t>
  </si>
  <si>
    <t>Кудрявцев Константин</t>
  </si>
  <si>
    <t>Бег на 1500 м</t>
  </si>
  <si>
    <t>Ю.Ф. Тараканова (г. Ярославль)</t>
  </si>
  <si>
    <t>II</t>
  </si>
  <si>
    <t>III</t>
  </si>
  <si>
    <t>вес диска:</t>
  </si>
  <si>
    <t>Лукичев Леонид</t>
  </si>
  <si>
    <t>Iю</t>
  </si>
  <si>
    <t>I</t>
  </si>
  <si>
    <t>Ерохина Светлана</t>
  </si>
  <si>
    <t>Шалонов В.Л.</t>
  </si>
  <si>
    <t>Тюленев С.А.</t>
  </si>
  <si>
    <t>Хрущева Л.В.</t>
  </si>
  <si>
    <t>Зараковский Е.Р.</t>
  </si>
  <si>
    <t>Станкевич А.В.</t>
  </si>
  <si>
    <t>Мирончук Максим</t>
  </si>
  <si>
    <t>Мыльников Артем</t>
  </si>
  <si>
    <t>Ивановская</t>
  </si>
  <si>
    <t>Клейменов А.Н., Филинова С.К.</t>
  </si>
  <si>
    <t>Смирнов Даниил</t>
  </si>
  <si>
    <t>Тудачков Артем</t>
  </si>
  <si>
    <t>Максименко Анастасия</t>
  </si>
  <si>
    <t>С.А. Тюленев (г. Ярославль)</t>
  </si>
  <si>
    <t xml:space="preserve">Ярославль </t>
  </si>
  <si>
    <t>прыжок с шестом</t>
  </si>
  <si>
    <t>м</t>
  </si>
  <si>
    <t>IIю</t>
  </si>
  <si>
    <t>№ п/п</t>
  </si>
  <si>
    <t>Лучший рез-т</t>
  </si>
  <si>
    <t>прыжок в высоту</t>
  </si>
  <si>
    <t>1 кг</t>
  </si>
  <si>
    <t>Ярославль, ГУ ЯО "СШОР по л/а и адапт. спорту"</t>
  </si>
  <si>
    <t>2ю</t>
  </si>
  <si>
    <t>кмс</t>
  </si>
  <si>
    <t>Главный судья, судья ВК</t>
  </si>
  <si>
    <t>Главный секретарь, судья ВК</t>
  </si>
  <si>
    <t>Лемехова Полина</t>
  </si>
  <si>
    <t>Лыкова О.В., Филинова С.К.</t>
  </si>
  <si>
    <t>Костромская</t>
  </si>
  <si>
    <t>Замурий Анастасия</t>
  </si>
  <si>
    <t>Богачева Алена</t>
  </si>
  <si>
    <t>Петрова Олеся</t>
  </si>
  <si>
    <t>Клейменов А.Н.</t>
  </si>
  <si>
    <t>Амирова Элина</t>
  </si>
  <si>
    <t>Хиневич Мария</t>
  </si>
  <si>
    <t>Рыбинск, МУ СШОР № 2</t>
  </si>
  <si>
    <t>Кушев Данил</t>
  </si>
  <si>
    <t>Служман Роман</t>
  </si>
  <si>
    <t>Лагунов Вячеслав</t>
  </si>
  <si>
    <t>Распопов Александр</t>
  </si>
  <si>
    <t>Крапивко Иван</t>
  </si>
  <si>
    <t>Рябова Яна</t>
  </si>
  <si>
    <t>Глазачева Валерия</t>
  </si>
  <si>
    <t>Александрова Вероника</t>
  </si>
  <si>
    <t>Стайновская Владислава</t>
  </si>
  <si>
    <t>Майоршина Надежда</t>
  </si>
  <si>
    <t>Матухина Мария</t>
  </si>
  <si>
    <t>Кудлай Анастасия</t>
  </si>
  <si>
    <t>Чистякова Юлия</t>
  </si>
  <si>
    <t>Галимова Арина</t>
  </si>
  <si>
    <t>Белов Егор</t>
  </si>
  <si>
    <t>Печкин Александр</t>
  </si>
  <si>
    <t>Ерин Артемий</t>
  </si>
  <si>
    <t>Павлюшина Дарья</t>
  </si>
  <si>
    <t>Ксенофонтов Сергей</t>
  </si>
  <si>
    <t>легкоатлетическая площадка, г. Ярославль</t>
  </si>
  <si>
    <t>Федорова Татьяна</t>
  </si>
  <si>
    <t>Судакова Елизавета</t>
  </si>
  <si>
    <t>Егорова Кристина</t>
  </si>
  <si>
    <t>Федоров Евгений</t>
  </si>
  <si>
    <t>самостоятельно</t>
  </si>
  <si>
    <t>3 кг</t>
  </si>
  <si>
    <t>5 кг</t>
  </si>
  <si>
    <t>Скворцов Кирилл</t>
  </si>
  <si>
    <t>1,5 кг</t>
  </si>
  <si>
    <t>Ярославская областная общественная организация "Федерация легкой атлетики"</t>
  </si>
  <si>
    <t>стадион "Славнефть"</t>
  </si>
  <si>
    <t>юноши 2000-2001 г.р.</t>
  </si>
  <si>
    <t>мужчины 1999 г.р. и старше</t>
  </si>
  <si>
    <t>девушки 2000-2001 г.р.</t>
  </si>
  <si>
    <t>женщины 1999 г.р. и старше</t>
  </si>
  <si>
    <t>Григорович Екатерина</t>
  </si>
  <si>
    <t>Ухова Алина</t>
  </si>
  <si>
    <t>Копкова Татьяна</t>
  </si>
  <si>
    <t>Масевичюте Ева</t>
  </si>
  <si>
    <t>Нестерец Ирина</t>
  </si>
  <si>
    <t>Салимзянова Карина</t>
  </si>
  <si>
    <t>Деревянкина Анастасия</t>
  </si>
  <si>
    <t>Сарычева Анастасия</t>
  </si>
  <si>
    <t>Голубцова Анита</t>
  </si>
  <si>
    <t>Гурьянова Алина</t>
  </si>
  <si>
    <t>Ермолаева Кристина</t>
  </si>
  <si>
    <t>Панкова Елизавета</t>
  </si>
  <si>
    <t>Дехканова Алина</t>
  </si>
  <si>
    <t>Толстикова Анна</t>
  </si>
  <si>
    <t>женщины 1999  г.р. и старше</t>
  </si>
  <si>
    <t>Пискарева Алена</t>
  </si>
  <si>
    <t>Смирнова Анна</t>
  </si>
  <si>
    <t>Хохлова Елизавета</t>
  </si>
  <si>
    <t>Платонова Алиса</t>
  </si>
  <si>
    <t>Ожог Даниэлла</t>
  </si>
  <si>
    <t>Лебедева Алена</t>
  </si>
  <si>
    <t>Силантьев Михаил</t>
  </si>
  <si>
    <t>Дыбов Алексей</t>
  </si>
  <si>
    <t>Сатдаров Артем</t>
  </si>
  <si>
    <t>мужчины 1999 г.р.  и старше</t>
  </si>
  <si>
    <t>Горшков Федор</t>
  </si>
  <si>
    <t>Горбачев Арсений</t>
  </si>
  <si>
    <t>Буров Глеб</t>
  </si>
  <si>
    <t>Щукин Илья</t>
  </si>
  <si>
    <t>Гаврилова Анна</t>
  </si>
  <si>
    <t>Дмитриева Анастасия</t>
  </si>
  <si>
    <t>Рыбинск, МУ СШОР-2</t>
  </si>
  <si>
    <t>женщины 1999 г.р.  и старше</t>
  </si>
  <si>
    <t>Платонов Лев</t>
  </si>
  <si>
    <t>Сарычев Евгений</t>
  </si>
  <si>
    <t>Шлапаченко Андрей</t>
  </si>
  <si>
    <t>Субботина Дарья</t>
  </si>
  <si>
    <t>Арефьева Мария</t>
  </si>
  <si>
    <t>Воронкова Анастасия</t>
  </si>
  <si>
    <t>девушки 2000-2001</t>
  </si>
  <si>
    <t>Черная Анна</t>
  </si>
  <si>
    <t>Озерова Анна</t>
  </si>
  <si>
    <t>Арефьева Анна</t>
  </si>
  <si>
    <t>Окаемов Симеон</t>
  </si>
  <si>
    <t>Карнаев Арсений</t>
  </si>
  <si>
    <t>Гурин Дмитрий</t>
  </si>
  <si>
    <t>Васильев Антон</t>
  </si>
  <si>
    <t>Результаты личного первенства         Девушки 2000-2001 г.р.</t>
  </si>
  <si>
    <t>Павлов Ролан</t>
  </si>
  <si>
    <t>Результаты личного первенства         Юноши 2000-2001 г.р.</t>
  </si>
  <si>
    <t>Елфимов Арсений</t>
  </si>
  <si>
    <t>Результаты личного первенства         Мужчины 1999 г.р. и старше</t>
  </si>
  <si>
    <t xml:space="preserve">приложение - технический протокол  </t>
  </si>
  <si>
    <t>Бабашкин В.М.</t>
  </si>
  <si>
    <t>Головленков Никита</t>
  </si>
  <si>
    <t>Холмогоров Никита</t>
  </si>
  <si>
    <t xml:space="preserve">легкоатлетическая площадка, г. Ярославль  </t>
  </si>
  <si>
    <t>Горшкова Юлия</t>
  </si>
  <si>
    <t>IIIю</t>
  </si>
  <si>
    <t>Кузнецова Екатерина</t>
  </si>
  <si>
    <t>Кузнецова А.Л.</t>
  </si>
  <si>
    <t>Нальгиевы А.А., А.А., Шиловская Т.А.</t>
  </si>
  <si>
    <t>Ермолова Светлана</t>
  </si>
  <si>
    <t>Крылов Кирилл</t>
  </si>
  <si>
    <t>Пашутин Василий</t>
  </si>
  <si>
    <t>Бородкин Александр</t>
  </si>
  <si>
    <t>Ботов Тимофей</t>
  </si>
  <si>
    <t>Баландин Даниил</t>
  </si>
  <si>
    <t>Иванов Данила</t>
  </si>
  <si>
    <t>Козлова София</t>
  </si>
  <si>
    <t>Шатун Александр</t>
  </si>
  <si>
    <t>Открытый Кубок города Ярославляпо легкой атлетике "Всероссийский Олимпийский день"</t>
  </si>
  <si>
    <t>среди взрослых спортсменов, юношей и девушек старшего возраста (2000-2001 г.р.)</t>
  </si>
  <si>
    <t>24 июня 2017 г.</t>
  </si>
  <si>
    <t>24.06.17г. -11:00</t>
  </si>
  <si>
    <t>Сироткин Мирон</t>
  </si>
  <si>
    <t>Гатаулин Тимур</t>
  </si>
  <si>
    <t>Емельянов Леонид</t>
  </si>
  <si>
    <t>Тараканов Кирилл</t>
  </si>
  <si>
    <t>Станкевич Александр</t>
  </si>
  <si>
    <t>Буй, СШ "Спартак"</t>
  </si>
  <si>
    <t>Варенцова М.Н., Буликов Д.В., Федотов И.А.</t>
  </si>
  <si>
    <t>Тараканова Полина</t>
  </si>
  <si>
    <t>Молчанова Ксения</t>
  </si>
  <si>
    <t>24.06.2017г. -11:15</t>
  </si>
  <si>
    <t>24.06.2017г. -12:50</t>
  </si>
  <si>
    <t>Панарина Анна</t>
  </si>
  <si>
    <t>Першина Анастасия</t>
  </si>
  <si>
    <t>Мойкина Екатерина</t>
  </si>
  <si>
    <t>Румянцева Мария</t>
  </si>
  <si>
    <t>Кукушкина Вероника</t>
  </si>
  <si>
    <t>Антипова Кира</t>
  </si>
  <si>
    <t>Анискова Анна</t>
  </si>
  <si>
    <t>Хвостенко Мария</t>
  </si>
  <si>
    <t>Корева Алина</t>
  </si>
  <si>
    <t>Ершова Викктория</t>
  </si>
  <si>
    <t>Калинина Анастасия</t>
  </si>
  <si>
    <t>Потемкина Юлия</t>
  </si>
  <si>
    <t>Исаковская Ксения</t>
  </si>
  <si>
    <t>Дмитриева Алина</t>
  </si>
  <si>
    <t>Мицик Ю.И.</t>
  </si>
  <si>
    <t>24.06.2017г. -11:45</t>
  </si>
  <si>
    <t>24.06.2017г. -12:55</t>
  </si>
  <si>
    <t>Буров Роман</t>
  </si>
  <si>
    <t>Забалуев Иван</t>
  </si>
  <si>
    <t>Кинешма, СДЮСШОР им. Клюгина</t>
  </si>
  <si>
    <t>Мальцев Е.В.</t>
  </si>
  <si>
    <t>Акулов Дмитрий</t>
  </si>
  <si>
    <t>Яковлев А.Н.</t>
  </si>
  <si>
    <t>Морозов Кирилл</t>
  </si>
  <si>
    <t>Мяконьков Максим</t>
  </si>
  <si>
    <t>24.06.17г. -12:00</t>
  </si>
  <si>
    <t>Абдурошидова Валерия</t>
  </si>
  <si>
    <t>Буликов Д.В., Федотов И.А.</t>
  </si>
  <si>
    <t>Мамонтова Светлана</t>
  </si>
  <si>
    <t>Шемягина Елизавета</t>
  </si>
  <si>
    <t>Михайлова Валерия</t>
  </si>
  <si>
    <t>24.06.17г. -12:15</t>
  </si>
  <si>
    <t>Герасимчук Алексей</t>
  </si>
  <si>
    <t>Каныгин Максим</t>
  </si>
  <si>
    <t>Горячев Юрий</t>
  </si>
  <si>
    <t>Смирнов Александр</t>
  </si>
  <si>
    <t>Лыкова О.В., Филинова С.К., Иванова И.М.</t>
  </si>
  <si>
    <t>24.06.17г. -12:30</t>
  </si>
  <si>
    <t>Пушкарева Елизавета</t>
  </si>
  <si>
    <t>Тихомирова Ксения</t>
  </si>
  <si>
    <t>Лякин С.И., Буликов Д.В., Федотов И.А.</t>
  </si>
  <si>
    <t>Силюк Наталия</t>
  </si>
  <si>
    <t>п.п. 163.6</t>
  </si>
  <si>
    <t>24.06.17г. -12:40</t>
  </si>
  <si>
    <t>Князев Игорь</t>
  </si>
  <si>
    <t>Виноградов Максим</t>
  </si>
  <si>
    <t>Скрипников Василий</t>
  </si>
  <si>
    <t>Щербаков Андрей</t>
  </si>
  <si>
    <t>Жарков Артем</t>
  </si>
  <si>
    <t>Малков Александр</t>
  </si>
  <si>
    <t>Буй, Кос СШОР</t>
  </si>
  <si>
    <t>Федотов И.А., Буликов Д.В., Лякин С.И.</t>
  </si>
  <si>
    <t>Открытый Кубок города Ярославля по лёгкой атлетике "Всероссийский Олимпийский день"</t>
  </si>
  <si>
    <t>24.06.2017 г. - 11.30</t>
  </si>
  <si>
    <t>Винникова Полина</t>
  </si>
  <si>
    <t>Пивентьев С.А., Пивентьева И.В.</t>
  </si>
  <si>
    <t>Чистяков Станислав</t>
  </si>
  <si>
    <t>24.06.17 г. - 11:30</t>
  </si>
  <si>
    <t>60/260</t>
  </si>
  <si>
    <t>60/320</t>
  </si>
  <si>
    <t>60/290</t>
  </si>
  <si>
    <t>60/380</t>
  </si>
  <si>
    <t>Тарасов Егор</t>
  </si>
  <si>
    <t>Бабашкин В.М., Цветкова Н.В.</t>
  </si>
  <si>
    <t>мс</t>
  </si>
  <si>
    <t>Рыбаков В.А., Рыбакова Л.Е.</t>
  </si>
  <si>
    <t xml:space="preserve">среди взрослых спортсменов, юношей и девушек старшего возраста (2000-2001 г.р.) </t>
  </si>
  <si>
    <t>24.06.2017 г.-10:00</t>
  </si>
  <si>
    <t>Мамедова Амина</t>
  </si>
  <si>
    <t>Десяткина Полина</t>
  </si>
  <si>
    <t>Попова Александра</t>
  </si>
  <si>
    <t>Турдаков Иван</t>
  </si>
  <si>
    <t>Тройной прыжок (в/к)</t>
  </si>
  <si>
    <t>Макаров Данила</t>
  </si>
  <si>
    <t xml:space="preserve">г. Ярославль  </t>
  </si>
  <si>
    <t>Метание диска (в/к)</t>
  </si>
  <si>
    <t>23 июня 2017 г.</t>
  </si>
  <si>
    <t>23.06.2017 г.-10:00</t>
  </si>
  <si>
    <t>Тарарин Даниил</t>
  </si>
  <si>
    <t>Степанов Семен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</si>
</sst>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s.0;@"/>
    <numFmt numFmtId="165" formatCode="ss.0;@"/>
    <numFmt numFmtId="166" formatCode="m:ss.0"/>
    <numFmt numFmtId="167" formatCode="s.00;@"/>
    <numFmt numFmtId="168" formatCode="m:ss.0;@"/>
    <numFmt numFmtId="169" formatCode="ss.00;@"/>
    <numFmt numFmtId="170" formatCode="ss.0"/>
    <numFmt numFmtId="171" formatCode="dd/mm/yy;@"/>
    <numFmt numFmtId="172" formatCode="#,##0.00_р_."/>
    <numFmt numFmtId="173" formatCode="m:ss.00;@"/>
  </numFmts>
  <fonts count="27" x14ac:knownFonts="1">
    <font>
      <sz val="11"/>
      <color theme="1"/>
      <name val="Calibri"/>
      <family val="2"/>
      <charset val="204"/>
      <scheme val="minor"/>
    </font>
    <font>
      <sz val="16"/>
      <name val="Cambria"/>
      <family val="1"/>
      <charset val="204"/>
      <scheme val="major"/>
    </font>
    <font>
      <i/>
      <sz val="16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i/>
      <sz val="10"/>
      <name val="Arial"/>
      <family val="2"/>
    </font>
    <font>
      <b/>
      <i/>
      <sz val="10"/>
      <name val="Arial"/>
      <family val="2"/>
      <charset val="204"/>
    </font>
    <font>
      <i/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b/>
      <i/>
      <u/>
      <sz val="10"/>
      <name val="Arial"/>
      <family val="2"/>
    </font>
    <font>
      <b/>
      <i/>
      <sz val="12"/>
      <name val="Cambria"/>
      <family val="1"/>
      <charset val="204"/>
      <scheme val="major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theme="0"/>
      <name val="Arial"/>
      <family val="2"/>
      <charset val="204"/>
    </font>
    <font>
      <sz val="14"/>
      <name val="Arial"/>
      <family val="2"/>
      <charset val="204"/>
    </font>
    <font>
      <b/>
      <i/>
      <sz val="12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6"/>
      <name val="Arial"/>
      <family val="2"/>
      <charset val="204"/>
    </font>
    <font>
      <sz val="7"/>
      <name val="Arial"/>
      <family val="2"/>
      <charset val="204"/>
    </font>
    <font>
      <i/>
      <sz val="14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  <font>
      <i/>
      <sz val="10"/>
      <name val="Cambria"/>
      <family val="1"/>
      <charset val="204"/>
      <scheme val="major"/>
    </font>
    <font>
      <sz val="14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4" fillId="0" borderId="0" xfId="0" applyFont="1" applyBorder="1" applyAlignment="1"/>
    <xf numFmtId="0" fontId="0" fillId="0" borderId="7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165" fontId="8" fillId="0" borderId="8" xfId="0" applyNumberFormat="1" applyFont="1" applyBorder="1" applyAlignment="1"/>
    <xf numFmtId="0" fontId="8" fillId="0" borderId="8" xfId="0" applyNumberFormat="1" applyFon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165" fontId="8" fillId="0" borderId="8" xfId="0" applyNumberFormat="1" applyFont="1" applyBorder="1" applyAlignment="1">
      <alignment horizontal="left"/>
    </xf>
    <xf numFmtId="0" fontId="8" fillId="0" borderId="7" xfId="0" applyFont="1" applyBorder="1"/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/>
    <xf numFmtId="165" fontId="8" fillId="0" borderId="11" xfId="0" applyNumberFormat="1" applyFont="1" applyBorder="1" applyAlignment="1"/>
    <xf numFmtId="0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/>
    <xf numFmtId="0" fontId="8" fillId="0" borderId="11" xfId="0" applyFont="1" applyBorder="1" applyAlignment="1">
      <alignment horizontal="center"/>
    </xf>
    <xf numFmtId="0" fontId="8" fillId="0" borderId="10" xfId="0" applyFont="1" applyBorder="1"/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/>
    <xf numFmtId="0" fontId="8" fillId="0" borderId="8" xfId="0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1" xfId="0" applyFont="1" applyBorder="1"/>
    <xf numFmtId="165" fontId="8" fillId="0" borderId="0" xfId="0" applyNumberFormat="1" applyFont="1" applyBorder="1" applyAlignment="1"/>
    <xf numFmtId="0" fontId="8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6" fontId="8" fillId="0" borderId="8" xfId="0" applyNumberFormat="1" applyFont="1" applyBorder="1" applyAlignment="1">
      <alignment horizontal="center"/>
    </xf>
    <xf numFmtId="0" fontId="8" fillId="0" borderId="7" xfId="0" applyFont="1" applyBorder="1" applyAlignment="1"/>
    <xf numFmtId="0" fontId="0" fillId="0" borderId="8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68" fontId="8" fillId="0" borderId="8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7" xfId="0" applyFont="1" applyBorder="1" applyAlignment="1">
      <alignment horizontal="left"/>
    </xf>
    <xf numFmtId="14" fontId="7" fillId="0" borderId="7" xfId="0" applyNumberFormat="1" applyFont="1" applyBorder="1" applyAlignment="1">
      <alignment wrapText="1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/>
    <xf numFmtId="0" fontId="0" fillId="0" borderId="7" xfId="0" applyNumberFormat="1" applyBorder="1" applyAlignment="1">
      <alignment horizontal="center"/>
    </xf>
    <xf numFmtId="169" fontId="8" fillId="0" borderId="7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Border="1"/>
    <xf numFmtId="0" fontId="0" fillId="0" borderId="8" xfId="0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9" fontId="0" fillId="0" borderId="7" xfId="0" applyNumberFormat="1" applyBorder="1" applyAlignment="1">
      <alignment horizontal="center"/>
    </xf>
    <xf numFmtId="169" fontId="0" fillId="0" borderId="8" xfId="0" applyNumberFormat="1" applyBorder="1" applyAlignment="1">
      <alignment horizontal="center"/>
    </xf>
    <xf numFmtId="169" fontId="8" fillId="0" borderId="8" xfId="0" applyNumberFormat="1" applyFont="1" applyBorder="1" applyAlignment="1">
      <alignment horizontal="center"/>
    </xf>
    <xf numFmtId="167" fontId="8" fillId="0" borderId="7" xfId="0" applyNumberFormat="1" applyFont="1" applyBorder="1" applyAlignment="1">
      <alignment horizontal="center"/>
    </xf>
    <xf numFmtId="0" fontId="0" fillId="0" borderId="8" xfId="0" applyBorder="1"/>
    <xf numFmtId="0" fontId="0" fillId="0" borderId="7" xfId="0" applyBorder="1"/>
    <xf numFmtId="167" fontId="8" fillId="0" borderId="8" xfId="0" applyNumberFormat="1" applyFon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0" fontId="16" fillId="0" borderId="0" xfId="0" applyFont="1"/>
    <xf numFmtId="0" fontId="5" fillId="0" borderId="0" xfId="0" applyFont="1" applyBorder="1" applyAlignment="1">
      <alignment vertical="center"/>
    </xf>
    <xf numFmtId="0" fontId="15" fillId="0" borderId="0" xfId="0" applyFont="1" applyBorder="1" applyAlignment="1"/>
    <xf numFmtId="0" fontId="13" fillId="0" borderId="0" xfId="0" applyFont="1" applyBorder="1" applyAlignment="1"/>
    <xf numFmtId="0" fontId="13" fillId="0" borderId="0" xfId="0" applyFont="1" applyAlignment="1">
      <alignment horizontal="center"/>
    </xf>
    <xf numFmtId="170" fontId="16" fillId="0" borderId="0" xfId="0" applyNumberFormat="1" applyFont="1" applyAlignment="1">
      <alignment horizontal="center"/>
    </xf>
    <xf numFmtId="170" fontId="16" fillId="0" borderId="0" xfId="0" applyNumberFormat="1" applyFont="1"/>
    <xf numFmtId="49" fontId="5" fillId="0" borderId="1" xfId="0" applyNumberFormat="1" applyFont="1" applyBorder="1" applyAlignment="1"/>
    <xf numFmtId="0" fontId="0" fillId="2" borderId="2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2" fontId="19" fillId="0" borderId="19" xfId="0" applyNumberFormat="1" applyFont="1" applyBorder="1" applyAlignment="1">
      <alignment horizontal="center" vertical="center"/>
    </xf>
    <xf numFmtId="2" fontId="19" fillId="2" borderId="19" xfId="0" applyNumberFormat="1" applyFont="1" applyFill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2" fontId="17" fillId="0" borderId="2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/>
    <xf numFmtId="0" fontId="14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/>
    </xf>
    <xf numFmtId="2" fontId="19" fillId="0" borderId="21" xfId="0" applyNumberFormat="1" applyFont="1" applyBorder="1" applyAlignment="1">
      <alignment horizontal="center" vertical="center"/>
    </xf>
    <xf numFmtId="2" fontId="19" fillId="2" borderId="21" xfId="0" applyNumberFormat="1" applyFont="1" applyFill="1" applyBorder="1" applyAlignment="1">
      <alignment horizontal="center"/>
    </xf>
    <xf numFmtId="2" fontId="19" fillId="0" borderId="21" xfId="0" applyNumberFormat="1" applyFont="1" applyBorder="1" applyAlignment="1">
      <alignment horizontal="center"/>
    </xf>
    <xf numFmtId="2" fontId="17" fillId="0" borderId="22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/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25" xfId="0" applyFont="1" applyBorder="1" applyAlignment="1">
      <alignment horizontal="left"/>
    </xf>
    <xf numFmtId="0" fontId="17" fillId="0" borderId="0" xfId="0" applyFont="1"/>
    <xf numFmtId="0" fontId="8" fillId="0" borderId="21" xfId="0" applyNumberFormat="1" applyFont="1" applyBorder="1" applyAlignment="1">
      <alignment horizontal="center" vertical="center"/>
    </xf>
    <xf numFmtId="0" fontId="8" fillId="2" borderId="21" xfId="0" applyNumberFormat="1" applyFont="1" applyFill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19" fillId="0" borderId="21" xfId="0" applyNumberFormat="1" applyFont="1" applyBorder="1" applyAlignment="1">
      <alignment horizontal="center" vertical="center"/>
    </xf>
    <xf numFmtId="0" fontId="19" fillId="2" borderId="21" xfId="0" applyNumberFormat="1" applyFont="1" applyFill="1" applyBorder="1" applyAlignment="1">
      <alignment horizontal="center"/>
    </xf>
    <xf numFmtId="0" fontId="19" fillId="0" borderId="21" xfId="0" applyNumberFormat="1" applyFont="1" applyBorder="1" applyAlignment="1">
      <alignment horizontal="center"/>
    </xf>
    <xf numFmtId="0" fontId="17" fillId="0" borderId="22" xfId="0" applyNumberFormat="1" applyFont="1" applyBorder="1" applyAlignment="1">
      <alignment horizontal="center"/>
    </xf>
    <xf numFmtId="0" fontId="19" fillId="0" borderId="11" xfId="0" applyFont="1" applyBorder="1"/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14" fontId="7" fillId="0" borderId="0" xfId="0" applyNumberFormat="1" applyFont="1" applyBorder="1" applyAlignment="1"/>
    <xf numFmtId="168" fontId="8" fillId="0" borderId="11" xfId="0" applyNumberFormat="1" applyFont="1" applyBorder="1" applyAlignment="1">
      <alignment horizontal="center"/>
    </xf>
    <xf numFmtId="0" fontId="11" fillId="0" borderId="8" xfId="0" applyFont="1" applyBorder="1" applyAlignment="1"/>
    <xf numFmtId="167" fontId="8" fillId="0" borderId="8" xfId="0" applyNumberFormat="1" applyFont="1" applyBorder="1" applyAlignment="1"/>
    <xf numFmtId="0" fontId="7" fillId="0" borderId="8" xfId="0" applyFont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/>
    </xf>
    <xf numFmtId="172" fontId="8" fillId="0" borderId="17" xfId="0" applyNumberFormat="1" applyFont="1" applyBorder="1" applyAlignment="1">
      <alignment vertical="center"/>
    </xf>
    <xf numFmtId="172" fontId="8" fillId="2" borderId="17" xfId="0" applyNumberFormat="1" applyFont="1" applyFill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/>
    </xf>
    <xf numFmtId="2" fontId="8" fillId="2" borderId="17" xfId="0" applyNumberFormat="1" applyFont="1" applyFill="1" applyBorder="1" applyAlignment="1">
      <alignment vertical="center"/>
    </xf>
    <xf numFmtId="165" fontId="8" fillId="0" borderId="9" xfId="0" applyNumberFormat="1" applyFont="1" applyBorder="1" applyAlignment="1"/>
    <xf numFmtId="2" fontId="5" fillId="0" borderId="18" xfId="0" applyNumberFormat="1" applyFont="1" applyBorder="1" applyAlignment="1">
      <alignment horizontal="center" vertical="center" wrapText="1"/>
    </xf>
    <xf numFmtId="172" fontId="8" fillId="0" borderId="23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>
      <alignment vertical="center"/>
    </xf>
    <xf numFmtId="172" fontId="8" fillId="2" borderId="23" xfId="0" applyNumberFormat="1" applyFont="1" applyFill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2" borderId="23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/>
    </xf>
    <xf numFmtId="0" fontId="17" fillId="0" borderId="1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8" fillId="0" borderId="9" xfId="0" applyFont="1" applyBorder="1" applyAlignment="1"/>
    <xf numFmtId="0" fontId="10" fillId="0" borderId="8" xfId="0" applyFont="1" applyBorder="1"/>
    <xf numFmtId="164" fontId="8" fillId="0" borderId="11" xfId="0" applyNumberFormat="1" applyFont="1" applyBorder="1" applyAlignment="1">
      <alignment horizontal="center"/>
    </xf>
    <xf numFmtId="14" fontId="8" fillId="0" borderId="8" xfId="0" applyNumberFormat="1" applyFont="1" applyBorder="1" applyAlignment="1"/>
    <xf numFmtId="0" fontId="10" fillId="0" borderId="8" xfId="0" applyFont="1" applyBorder="1" applyAlignment="1">
      <alignment horizontal="left"/>
    </xf>
    <xf numFmtId="14" fontId="8" fillId="0" borderId="7" xfId="0" applyNumberFormat="1" applyFont="1" applyBorder="1" applyAlignment="1"/>
    <xf numFmtId="0" fontId="1" fillId="0" borderId="0" xfId="0" applyFont="1" applyAlignment="1"/>
    <xf numFmtId="171" fontId="7" fillId="0" borderId="0" xfId="0" applyNumberFormat="1" applyFont="1" applyBorder="1" applyAlignment="1">
      <alignment horizontal="center"/>
    </xf>
    <xf numFmtId="171" fontId="7" fillId="0" borderId="1" xfId="0" applyNumberFormat="1" applyFont="1" applyBorder="1" applyAlignment="1"/>
    <xf numFmtId="171" fontId="7" fillId="0" borderId="1" xfId="0" applyNumberFormat="1" applyFont="1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/>
    </xf>
    <xf numFmtId="0" fontId="19" fillId="0" borderId="0" xfId="0" applyFont="1" applyBorder="1"/>
    <xf numFmtId="0" fontId="19" fillId="0" borderId="0" xfId="0" applyNumberFormat="1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/>
    </xf>
    <xf numFmtId="2" fontId="8" fillId="2" borderId="23" xfId="0" applyNumberFormat="1" applyFont="1" applyFill="1" applyBorder="1" applyAlignment="1">
      <alignment horizontal="center" vertical="center"/>
    </xf>
    <xf numFmtId="2" fontId="8" fillId="2" borderId="17" xfId="0" applyNumberFormat="1" applyFont="1" applyFill="1" applyBorder="1" applyAlignment="1">
      <alignment horizontal="center" vertical="center"/>
    </xf>
    <xf numFmtId="0" fontId="21" fillId="0" borderId="8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168" fontId="8" fillId="0" borderId="7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0" fontId="6" fillId="0" borderId="1" xfId="0" applyFont="1" applyBorder="1" applyAlignment="1"/>
    <xf numFmtId="167" fontId="8" fillId="0" borderId="7" xfId="0" applyNumberFormat="1" applyFont="1" applyBorder="1" applyAlignment="1"/>
    <xf numFmtId="0" fontId="8" fillId="0" borderId="12" xfId="0" applyFont="1" applyBorder="1" applyAlignment="1"/>
    <xf numFmtId="2" fontId="17" fillId="0" borderId="0" xfId="0" applyNumberFormat="1" applyFont="1" applyBorder="1" applyAlignment="1">
      <alignment horizontal="center"/>
    </xf>
    <xf numFmtId="0" fontId="10" fillId="0" borderId="9" xfId="0" applyFont="1" applyBorder="1"/>
    <xf numFmtId="0" fontId="4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171" fontId="7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4" fontId="5" fillId="0" borderId="0" xfId="0" applyNumberFormat="1" applyFont="1" applyAlignment="1">
      <alignment horizontal="right"/>
    </xf>
    <xf numFmtId="0" fontId="25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168" fontId="8" fillId="0" borderId="10" xfId="0" applyNumberFormat="1" applyFont="1" applyBorder="1" applyAlignment="1">
      <alignment horizontal="center"/>
    </xf>
    <xf numFmtId="0" fontId="23" fillId="0" borderId="0" xfId="0" applyFont="1" applyAlignment="1"/>
    <xf numFmtId="167" fontId="8" fillId="0" borderId="11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8" fillId="2" borderId="23" xfId="0" applyNumberFormat="1" applyFont="1" applyFill="1" applyBorder="1" applyAlignment="1">
      <alignment horizontal="center" vertical="center"/>
    </xf>
    <xf numFmtId="0" fontId="8" fillId="2" borderId="17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172" fontId="8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 wrapText="1"/>
    </xf>
    <xf numFmtId="172" fontId="8" fillId="0" borderId="2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0" fontId="16" fillId="0" borderId="6" xfId="0" applyNumberFormat="1" applyFont="1" applyBorder="1" applyAlignment="1">
      <alignment horizontal="center"/>
    </xf>
    <xf numFmtId="170" fontId="16" fillId="0" borderId="3" xfId="0" applyNumberFormat="1" applyFont="1" applyBorder="1" applyAlignment="1">
      <alignment horizontal="center"/>
    </xf>
    <xf numFmtId="170" fontId="16" fillId="0" borderId="4" xfId="0" applyNumberFormat="1" applyFont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171" fontId="7" fillId="0" borderId="1" xfId="0" applyNumberFormat="1" applyFont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4" fontId="5" fillId="0" borderId="0" xfId="0" applyNumberFormat="1" applyFont="1" applyAlignment="1">
      <alignment horizontal="right"/>
    </xf>
    <xf numFmtId="0" fontId="0" fillId="0" borderId="11" xfId="0" applyNumberFormat="1" applyBorder="1" applyAlignment="1">
      <alignment horizontal="center"/>
    </xf>
    <xf numFmtId="165" fontId="8" fillId="0" borderId="11" xfId="0" applyNumberFormat="1" applyFont="1" applyBorder="1" applyAlignment="1">
      <alignment horizontal="left"/>
    </xf>
    <xf numFmtId="166" fontId="8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165" fontId="8" fillId="0" borderId="0" xfId="0" applyNumberFormat="1" applyFont="1" applyBorder="1" applyAlignment="1">
      <alignment horizontal="left"/>
    </xf>
    <xf numFmtId="165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1" fillId="0" borderId="8" xfId="0" applyFont="1" applyBorder="1"/>
    <xf numFmtId="173" fontId="8" fillId="0" borderId="8" xfId="0" applyNumberFormat="1" applyFont="1" applyBorder="1" applyAlignment="1">
      <alignment horizontal="center"/>
    </xf>
    <xf numFmtId="14" fontId="7" fillId="0" borderId="8" xfId="0" applyNumberFormat="1" applyFont="1" applyBorder="1" applyAlignment="1">
      <alignment wrapText="1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24" fillId="0" borderId="0" xfId="0" applyFont="1" applyAlignment="1"/>
    <xf numFmtId="0" fontId="25" fillId="0" borderId="0" xfId="0" applyFont="1" applyAlignment="1"/>
    <xf numFmtId="14" fontId="21" fillId="0" borderId="7" xfId="0" applyNumberFormat="1" applyFont="1" applyBorder="1" applyAlignment="1"/>
    <xf numFmtId="168" fontId="10" fillId="0" borderId="8" xfId="0" applyNumberFormat="1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8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8" fillId="2" borderId="21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R\Desktop\&#1084;&#1086;&#1080;%20&#1076;&#1086;&#1082;&#1091;&#1084;&#1077;&#1085;&#1090;&#1099;\&#1057;&#1086;&#1088;&#1077;&#1074;&#1085;&#1086;&#1074;&#1072;&#1085;&#1080;&#1103;\2017\32%20&#1050;&#1059;&#1073;&#1086;&#1082;%20&#1071;&#1088;&#1086;&#1089;&#1083;&#1072;&#1074;&#1083;&#1103;\&#1055;&#1088;&#1086;&#1090;&#1086;&#1082;&#1086;&#1083;_&#1083;%20&#1072;%20&#1075;&#1086;&#1088;&#1086;&#1076;%20&#1086;&#1090;&#1082;&#1088;&#1099;&#1090;&#1080;&#1077;%20(&#1074;&#1086;&#1089;&#1089;&#1090;&#1072;&#1085;&#1086;&#1074;&#1083;&#1077;&#108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ряды"/>
      <sheetName val="ж100"/>
      <sheetName val="м100"/>
      <sheetName val="м400"/>
      <sheetName val="ж400"/>
      <sheetName val="м800"/>
      <sheetName val="ж800"/>
      <sheetName val="ж1500"/>
      <sheetName val="финалы"/>
      <sheetName val="м1500"/>
      <sheetName val="длина"/>
      <sheetName val="ядро"/>
      <sheetName val="итог город"/>
      <sheetName val="шест"/>
      <sheetName val="высота"/>
      <sheetName val="барьеры"/>
      <sheetName val="ж3000м"/>
      <sheetName val="м3000м"/>
      <sheetName val="ж200"/>
      <sheetName val="м200"/>
      <sheetName val="молот"/>
      <sheetName val="диск"/>
      <sheetName val="копье"/>
      <sheetName val="прил. шест"/>
      <sheetName val="прил. высота"/>
    </sheetNames>
    <sheetDataSet>
      <sheetData sheetId="0">
        <row r="3">
          <cell r="D3" t="str">
            <v>КМС</v>
          </cell>
          <cell r="E3" t="str">
            <v>I</v>
          </cell>
          <cell r="F3" t="str">
            <v>II</v>
          </cell>
          <cell r="G3" t="str">
            <v>III</v>
          </cell>
          <cell r="H3" t="str">
            <v>Iюн</v>
          </cell>
          <cell r="I3" t="str">
            <v>IIюн</v>
          </cell>
          <cell r="J3" t="str">
            <v>IIIюн</v>
          </cell>
        </row>
        <row r="4">
          <cell r="D4">
            <v>1.2384259259259258E-4</v>
          </cell>
          <cell r="E4">
            <v>1.2962962962962963E-4</v>
          </cell>
          <cell r="F4">
            <v>1.3657407407407409E-4</v>
          </cell>
          <cell r="G4">
            <v>1.4699074074074072E-4</v>
          </cell>
          <cell r="H4">
            <v>1.550925925925926E-4</v>
          </cell>
          <cell r="I4">
            <v>1.6435185185185183E-4</v>
          </cell>
          <cell r="J4">
            <v>1.7592592592592592E-4</v>
          </cell>
        </row>
        <row r="6">
          <cell r="D6">
            <v>5.7291666666666667E-4</v>
          </cell>
          <cell r="E6">
            <v>6.018518518518519E-4</v>
          </cell>
          <cell r="F6">
            <v>6.4814814814814813E-4</v>
          </cell>
          <cell r="G6">
            <v>6.9444444444444447E-4</v>
          </cell>
          <cell r="H6">
            <v>7.5231481481481471E-4</v>
          </cell>
          <cell r="I6">
            <v>8.1018518518518516E-4</v>
          </cell>
          <cell r="J6">
            <v>8.6805555555555551E-4</v>
          </cell>
        </row>
        <row r="7">
          <cell r="D7">
            <v>1.3136574074074075E-3</v>
          </cell>
          <cell r="E7">
            <v>1.3773148148148147E-3</v>
          </cell>
          <cell r="F7">
            <v>1.5046296296296294E-3</v>
          </cell>
          <cell r="G7">
            <v>1.6203703703703703E-3</v>
          </cell>
          <cell r="H7">
            <v>1.736111111111111E-3</v>
          </cell>
          <cell r="I7">
            <v>1.8518518518518517E-3</v>
          </cell>
          <cell r="J7">
            <v>1.9675925925925928E-3</v>
          </cell>
        </row>
        <row r="23">
          <cell r="D23">
            <v>2.7141203703703702E-3</v>
          </cell>
          <cell r="E23">
            <v>2.8645833333333336E-3</v>
          </cell>
          <cell r="F23">
            <v>3.0671296296296297E-3</v>
          </cell>
          <cell r="G23">
            <v>3.2986111111111111E-3</v>
          </cell>
          <cell r="H23">
            <v>3.5879629629629629E-3</v>
          </cell>
          <cell r="I23">
            <v>3.8194444444444443E-3</v>
          </cell>
          <cell r="J23">
            <v>4.2824074074074075E-3</v>
          </cell>
        </row>
        <row r="25">
          <cell r="D25">
            <v>1.4236111111111112E-4</v>
          </cell>
          <cell r="E25">
            <v>1.5046296296296297E-4</v>
          </cell>
          <cell r="F25">
            <v>1.5972222222222223E-4</v>
          </cell>
          <cell r="G25">
            <v>1.7129629629629632E-4</v>
          </cell>
          <cell r="H25">
            <v>1.8287037037037038E-4</v>
          </cell>
          <cell r="I25">
            <v>1.9675925925925926E-4</v>
          </cell>
          <cell r="J25">
            <v>2.0833333333333335E-4</v>
          </cell>
        </row>
        <row r="27">
          <cell r="D27">
            <v>6.5972222222222213E-4</v>
          </cell>
          <cell r="E27">
            <v>7.0601851851851847E-4</v>
          </cell>
          <cell r="F27">
            <v>7.5231481481481471E-4</v>
          </cell>
          <cell r="G27">
            <v>8.1018518518518516E-4</v>
          </cell>
          <cell r="H27">
            <v>8.7962962962962962E-4</v>
          </cell>
          <cell r="I27">
            <v>9.4907407407407408E-4</v>
          </cell>
          <cell r="J27">
            <v>1.0185185185185186E-3</v>
          </cell>
        </row>
        <row r="28">
          <cell r="D28">
            <v>1.5509259259259261E-3</v>
          </cell>
          <cell r="E28">
            <v>1.6666666666666668E-3</v>
          </cell>
          <cell r="F28">
            <v>1.7824074074074072E-3</v>
          </cell>
          <cell r="G28">
            <v>1.9097222222222222E-3</v>
          </cell>
          <cell r="H28">
            <v>2.0833333333333333E-3</v>
          </cell>
          <cell r="I28">
            <v>2.2569444444444447E-3</v>
          </cell>
          <cell r="J28">
            <v>2.4305555555555556E-3</v>
          </cell>
        </row>
        <row r="43">
          <cell r="D43">
            <v>3.1828703703703702E-3</v>
          </cell>
          <cell r="E43">
            <v>3.414351851851852E-3</v>
          </cell>
          <cell r="F43">
            <v>3.472222222222222E-3</v>
          </cell>
          <cell r="G43">
            <v>3.9351851851851857E-3</v>
          </cell>
          <cell r="H43">
            <v>4.2245370370370371E-3</v>
          </cell>
          <cell r="I43">
            <v>4.4560185185185189E-3</v>
          </cell>
          <cell r="J43">
            <v>4.9768518518518521E-3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R55"/>
  <sheetViews>
    <sheetView topLeftCell="H1" workbookViewId="0">
      <selection activeCell="I52" sqref="I52:N55"/>
    </sheetView>
  </sheetViews>
  <sheetFormatPr defaultRowHeight="15" x14ac:dyDescent="0.25"/>
  <cols>
    <col min="8" max="8" width="4.140625" customWidth="1"/>
    <col min="9" max="9" width="22.5703125" customWidth="1"/>
    <col min="10" max="10" width="5.28515625" customWidth="1"/>
    <col min="11" max="11" width="6.28515625" customWidth="1"/>
    <col min="12" max="12" width="5.85546875" customWidth="1"/>
    <col min="13" max="13" width="13.140625" customWidth="1"/>
    <col min="14" max="14" width="32.140625" customWidth="1"/>
    <col min="15" max="15" width="6.42578125" customWidth="1"/>
    <col min="16" max="16" width="7.42578125" customWidth="1"/>
    <col min="17" max="17" width="6.28515625" customWidth="1"/>
    <col min="18" max="18" width="28.7109375" customWidth="1"/>
  </cols>
  <sheetData>
    <row r="1" spans="8:18" ht="15.75" x14ac:dyDescent="0.25">
      <c r="H1" s="229" t="s">
        <v>0</v>
      </c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2" spans="8:18" ht="15.75" x14ac:dyDescent="0.25">
      <c r="H2" s="229" t="s">
        <v>147</v>
      </c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8:18" ht="15.75" x14ac:dyDescent="0.25">
      <c r="H3" s="230" t="s">
        <v>224</v>
      </c>
      <c r="I3" s="230"/>
      <c r="J3" s="230"/>
      <c r="K3" s="230"/>
      <c r="L3" s="230"/>
      <c r="M3" s="230"/>
      <c r="N3" s="230"/>
      <c r="O3" s="230"/>
      <c r="P3" s="230"/>
      <c r="Q3" s="230"/>
      <c r="R3" s="230"/>
    </row>
    <row r="4" spans="8:18" x14ac:dyDescent="0.25">
      <c r="H4" s="231" t="s">
        <v>225</v>
      </c>
      <c r="I4" s="231"/>
      <c r="J4" s="231"/>
      <c r="K4" s="231"/>
      <c r="L4" s="231"/>
      <c r="M4" s="231"/>
      <c r="N4" s="231"/>
      <c r="O4" s="231"/>
      <c r="P4" s="231"/>
      <c r="Q4" s="231"/>
      <c r="R4" s="231"/>
    </row>
    <row r="5" spans="8:18" ht="18" x14ac:dyDescent="0.25">
      <c r="H5" s="232" t="s">
        <v>1</v>
      </c>
      <c r="I5" s="232"/>
      <c r="J5" s="232"/>
      <c r="K5" s="232"/>
      <c r="L5" s="232"/>
      <c r="M5" s="232"/>
      <c r="N5" s="232"/>
      <c r="O5" s="232"/>
      <c r="P5" s="232"/>
      <c r="Q5" s="232"/>
      <c r="R5" s="232"/>
    </row>
    <row r="6" spans="8:18" x14ac:dyDescent="0.25">
      <c r="H6" s="218" t="s">
        <v>2</v>
      </c>
      <c r="I6" s="218"/>
      <c r="J6" s="188"/>
      <c r="O6" s="219" t="s">
        <v>226</v>
      </c>
      <c r="P6" s="219"/>
      <c r="Q6" s="219"/>
      <c r="R6" s="219"/>
    </row>
    <row r="7" spans="8:18" x14ac:dyDescent="0.25">
      <c r="H7" s="1" t="s">
        <v>148</v>
      </c>
      <c r="I7" s="188"/>
      <c r="J7" s="188"/>
      <c r="O7" s="193"/>
      <c r="P7" s="220" t="s">
        <v>21</v>
      </c>
      <c r="Q7" s="220"/>
      <c r="R7" s="124" t="s">
        <v>237</v>
      </c>
    </row>
    <row r="8" spans="8:18" ht="18.75" x14ac:dyDescent="0.3">
      <c r="I8" s="1"/>
      <c r="J8" s="1"/>
      <c r="L8" s="221" t="s">
        <v>24</v>
      </c>
      <c r="M8" s="221"/>
      <c r="N8" s="183"/>
      <c r="O8" s="183"/>
      <c r="P8" s="217" t="s">
        <v>27</v>
      </c>
      <c r="Q8" s="217"/>
      <c r="R8" s="124" t="s">
        <v>238</v>
      </c>
    </row>
    <row r="9" spans="8:18" x14ac:dyDescent="0.25">
      <c r="H9" s="222" t="s">
        <v>3</v>
      </c>
      <c r="I9" s="222" t="s">
        <v>4</v>
      </c>
      <c r="J9" s="222" t="s">
        <v>5</v>
      </c>
      <c r="K9" s="224" t="s">
        <v>6</v>
      </c>
      <c r="L9" s="224" t="s">
        <v>7</v>
      </c>
      <c r="M9" s="224" t="s">
        <v>8</v>
      </c>
      <c r="N9" s="224" t="s">
        <v>9</v>
      </c>
      <c r="O9" s="225" t="s">
        <v>10</v>
      </c>
      <c r="P9" s="226"/>
      <c r="Q9" s="222" t="s">
        <v>11</v>
      </c>
      <c r="R9" s="227" t="s">
        <v>12</v>
      </c>
    </row>
    <row r="10" spans="8:18" x14ac:dyDescent="0.25">
      <c r="H10" s="223"/>
      <c r="I10" s="223"/>
      <c r="J10" s="223"/>
      <c r="K10" s="223"/>
      <c r="L10" s="223"/>
      <c r="M10" s="223"/>
      <c r="N10" s="223"/>
      <c r="O10" s="42" t="s">
        <v>25</v>
      </c>
      <c r="P10" s="42" t="s">
        <v>26</v>
      </c>
      <c r="Q10" s="223"/>
      <c r="R10" s="228"/>
    </row>
    <row r="11" spans="8:18" x14ac:dyDescent="0.25">
      <c r="H11" s="196"/>
      <c r="I11" s="2"/>
      <c r="J11" s="2"/>
      <c r="K11" s="196"/>
      <c r="L11" s="196"/>
      <c r="M11" s="216" t="s">
        <v>151</v>
      </c>
      <c r="N11" s="216"/>
      <c r="O11" s="6"/>
      <c r="P11" s="217"/>
      <c r="Q11" s="217"/>
      <c r="R11" s="285"/>
    </row>
    <row r="12" spans="8:18" x14ac:dyDescent="0.25">
      <c r="H12" s="195">
        <v>1</v>
      </c>
      <c r="I12" s="38" t="s">
        <v>124</v>
      </c>
      <c r="J12" s="45">
        <v>122</v>
      </c>
      <c r="K12" s="37">
        <v>2002</v>
      </c>
      <c r="L12" s="7" t="s">
        <v>18</v>
      </c>
      <c r="M12" s="38" t="s">
        <v>16</v>
      </c>
      <c r="N12" s="5" t="s">
        <v>28</v>
      </c>
      <c r="O12" s="47">
        <v>1.5277777777777777E-4</v>
      </c>
      <c r="P12" s="47">
        <v>1.5162037037037035E-4</v>
      </c>
      <c r="Q12" s="24" t="str">
        <f>IF(O12=0," ",IF(O12&lt;=[1]Разряды!$D$25,[1]Разряды!$D$3,IF(O12&lt;=[1]Разряды!$E$25,[1]Разряды!$E$3,IF(O12&lt;=[1]Разряды!$F$25,[1]Разряды!$F$3,IF(O12&lt;=[1]Разряды!$G$25,[1]Разряды!$G$3,IF(O12&lt;=[1]Разряды!$H$25,[1]Разряды!$H$3,IF(O12&lt;=[1]Разряды!$I$25,[1]Разряды!$I$3,IF(O12&lt;=[1]Разряды!$J$25,[1]Разряды!$J$3,"б/р"))))))))</f>
        <v>II</v>
      </c>
      <c r="R12" s="12" t="s">
        <v>31</v>
      </c>
    </row>
    <row r="13" spans="8:18" x14ac:dyDescent="0.25">
      <c r="H13" s="13">
        <v>2</v>
      </c>
      <c r="I13" s="44" t="s">
        <v>161</v>
      </c>
      <c r="J13" s="25">
        <v>37</v>
      </c>
      <c r="K13" s="45">
        <v>2001</v>
      </c>
      <c r="L13" s="25" t="s">
        <v>18</v>
      </c>
      <c r="M13" s="5" t="s">
        <v>16</v>
      </c>
      <c r="N13" s="5" t="s">
        <v>28</v>
      </c>
      <c r="O13" s="47">
        <v>1.539351851851852E-4</v>
      </c>
      <c r="P13" s="47">
        <v>1.5277777777777777E-4</v>
      </c>
      <c r="Q13" s="24" t="str">
        <f>IF(O13=0," ",IF(O13&lt;=[1]Разряды!$D$25,[1]Разряды!$D$3,IF(O13&lt;=[1]Разряды!$E$25,[1]Разряды!$E$3,IF(O13&lt;=[1]Разряды!$F$25,[1]Разряды!$F$3,IF(O13&lt;=[1]Разряды!$G$25,[1]Разряды!$G$3,IF(O13&lt;=[1]Разряды!$H$25,[1]Разряды!$H$3,IF(O13&lt;=[1]Разряды!$I$25,[1]Разряды!$I$3,IF(O13&lt;=[1]Разряды!$J$25,[1]Разряды!$J$3,"б/р"))))))))</f>
        <v>II</v>
      </c>
      <c r="R13" s="12" t="s">
        <v>84</v>
      </c>
    </row>
    <row r="14" spans="8:18" ht="15" customHeight="1" x14ac:dyDescent="0.25">
      <c r="H14" s="195">
        <v>3</v>
      </c>
      <c r="I14" s="38" t="s">
        <v>154</v>
      </c>
      <c r="J14" s="45">
        <v>37</v>
      </c>
      <c r="K14" s="37">
        <v>2003</v>
      </c>
      <c r="L14" s="7" t="s">
        <v>22</v>
      </c>
      <c r="M14" s="38" t="s">
        <v>16</v>
      </c>
      <c r="N14" s="5" t="s">
        <v>28</v>
      </c>
      <c r="O14" s="47">
        <v>1.5625E-4</v>
      </c>
      <c r="P14" s="47">
        <v>1.550925925925926E-4</v>
      </c>
      <c r="Q14" s="24" t="str">
        <f>IF(O14=0," ",IF(O14&lt;=[1]Разряды!$D$25,[1]Разряды!$D$3,IF(O14&lt;=[1]Разряды!$E$25,[1]Разряды!$E$3,IF(O14&lt;=[1]Разряды!$F$25,[1]Разряды!$F$3,IF(O14&lt;=[1]Разряды!$G$25,[1]Разряды!$G$3,IF(O14&lt;=[1]Разряды!$H$25,[1]Разряды!$H$3,IF(O14&lt;=[1]Разряды!$I$25,[1]Разряды!$I$3,IF(O14&lt;=[1]Разряды!$J$25,[1]Разряды!$J$3,"б/р"))))))))</f>
        <v>II</v>
      </c>
      <c r="R14" s="12" t="s">
        <v>31</v>
      </c>
    </row>
    <row r="15" spans="8:18" x14ac:dyDescent="0.25">
      <c r="H15" s="24">
        <v>4</v>
      </c>
      <c r="I15" s="38" t="s">
        <v>153</v>
      </c>
      <c r="J15" s="45">
        <v>206</v>
      </c>
      <c r="K15" s="37">
        <v>2003</v>
      </c>
      <c r="L15" s="7" t="s">
        <v>22</v>
      </c>
      <c r="M15" s="38" t="s">
        <v>16</v>
      </c>
      <c r="N15" s="5" t="s">
        <v>28</v>
      </c>
      <c r="O15" s="47">
        <v>1.5972222222222223E-4</v>
      </c>
      <c r="P15" s="47">
        <v>1.6087962962962963E-4</v>
      </c>
      <c r="Q15" s="24" t="str">
        <f>IF(O15=0," ",IF(O15&lt;=[1]Разряды!$D$25,[1]Разряды!$D$3,IF(O15&lt;=[1]Разряды!$E$25,[1]Разряды!$E$3,IF(O15&lt;=[1]Разряды!$F$25,[1]Разряды!$F$3,IF(O15&lt;=[1]Разряды!$G$25,[1]Разряды!$G$3,IF(O15&lt;=[1]Разряды!$H$25,[1]Разряды!$H$3,IF(O15&lt;=[1]Разряды!$I$25,[1]Разряды!$I$3,IF(O15&lt;=[1]Разряды!$J$25,[1]Разряды!$J$3,"б/р"))))))))</f>
        <v>II</v>
      </c>
      <c r="R15" s="12" t="s">
        <v>31</v>
      </c>
    </row>
    <row r="16" spans="8:18" x14ac:dyDescent="0.25">
      <c r="H16" s="7">
        <v>5</v>
      </c>
      <c r="I16" s="38" t="s">
        <v>162</v>
      </c>
      <c r="J16" s="7">
        <v>297</v>
      </c>
      <c r="K16" s="37">
        <v>2000</v>
      </c>
      <c r="L16" s="7" t="s">
        <v>22</v>
      </c>
      <c r="M16" s="43" t="s">
        <v>16</v>
      </c>
      <c r="N16" s="5" t="s">
        <v>28</v>
      </c>
      <c r="O16" s="47">
        <v>1.5972222222222223E-4</v>
      </c>
      <c r="P16" s="47"/>
      <c r="Q16" s="24" t="str">
        <f>IF(O16=0," ",IF(O16&lt;=[1]Разряды!$D$25,[1]Разряды!$D$3,IF(O16&lt;=[1]Разряды!$E$25,[1]Разряды!$E$3,IF(O16&lt;=[1]Разряды!$F$25,[1]Разряды!$F$3,IF(O16&lt;=[1]Разряды!$G$25,[1]Разряды!$G$3,IF(O16&lt;=[1]Разряды!$H$25,[1]Разряды!$H$3,IF(O16&lt;=[1]Разряды!$I$25,[1]Разряды!$I$3,IF(O16&lt;=[1]Разряды!$J$25,[1]Разряды!$J$3,"б/р"))))))))</f>
        <v>II</v>
      </c>
      <c r="R16" s="12" t="s">
        <v>31</v>
      </c>
    </row>
    <row r="17" spans="8:18" x14ac:dyDescent="0.25">
      <c r="H17" s="24">
        <v>6</v>
      </c>
      <c r="I17" s="38" t="s">
        <v>170</v>
      </c>
      <c r="J17" s="45">
        <v>202</v>
      </c>
      <c r="K17" s="37">
        <v>2002</v>
      </c>
      <c r="L17" s="7" t="s">
        <v>15</v>
      </c>
      <c r="M17" s="38" t="s">
        <v>16</v>
      </c>
      <c r="N17" s="5" t="s">
        <v>28</v>
      </c>
      <c r="O17" s="47">
        <v>1.6319444444444443E-4</v>
      </c>
      <c r="P17" s="47"/>
      <c r="Q17" s="24" t="str">
        <f>IF(O17=0," ",IF(O17&lt;=[1]Разряды!$D$25,[1]Разряды!$D$3,IF(O17&lt;=[1]Разряды!$E$25,[1]Разряды!$E$3,IF(O17&lt;=[1]Разряды!$F$25,[1]Разряды!$F$3,IF(O17&lt;=[1]Разряды!$G$25,[1]Разряды!$G$3,IF(O17&lt;=[1]Разряды!$H$25,[1]Разряды!$H$3,IF(O17&lt;=[1]Разряды!$I$25,[1]Разряды!$I$3,IF(O17&lt;=[1]Разряды!$J$25,[1]Разряды!$J$3,"б/р"))))))))</f>
        <v>III</v>
      </c>
      <c r="R17" s="12" t="s">
        <v>31</v>
      </c>
    </row>
    <row r="18" spans="8:18" x14ac:dyDescent="0.25">
      <c r="H18" s="7">
        <v>6</v>
      </c>
      <c r="I18" s="38" t="s">
        <v>163</v>
      </c>
      <c r="J18" s="45">
        <v>193</v>
      </c>
      <c r="K18" s="37">
        <v>2001</v>
      </c>
      <c r="L18" s="7" t="s">
        <v>22</v>
      </c>
      <c r="M18" s="38" t="s">
        <v>16</v>
      </c>
      <c r="N18" s="5" t="s">
        <v>28</v>
      </c>
      <c r="O18" s="47">
        <v>1.6319444444444443E-4</v>
      </c>
      <c r="P18" s="47"/>
      <c r="Q18" s="24" t="str">
        <f>IF(O18=0," ",IF(O18&lt;=[1]Разряды!$D$25,[1]Разряды!$D$3,IF(O18&lt;=[1]Разряды!$E$25,[1]Разряды!$E$3,IF(O18&lt;=[1]Разряды!$F$25,[1]Разряды!$F$3,IF(O18&lt;=[1]Разряды!$G$25,[1]Разряды!$G$3,IF(O18&lt;=[1]Разряды!$H$25,[1]Разряды!$H$3,IF(O18&lt;=[1]Разряды!$I$25,[1]Разряды!$I$3,IF(O18&lt;=[1]Разряды!$J$25,[1]Разряды!$J$3,"б/р"))))))))</f>
        <v>III</v>
      </c>
      <c r="R18" s="12" t="s">
        <v>31</v>
      </c>
    </row>
    <row r="19" spans="8:18" x14ac:dyDescent="0.25">
      <c r="H19" s="24">
        <v>8</v>
      </c>
      <c r="I19" s="38" t="s">
        <v>164</v>
      </c>
      <c r="J19" s="45">
        <v>291</v>
      </c>
      <c r="K19" s="37">
        <v>2001</v>
      </c>
      <c r="L19" s="7" t="s">
        <v>15</v>
      </c>
      <c r="M19" s="5" t="s">
        <v>16</v>
      </c>
      <c r="N19" s="5" t="s">
        <v>28</v>
      </c>
      <c r="O19" s="47">
        <v>1.6550925925925926E-4</v>
      </c>
      <c r="P19" s="47"/>
      <c r="Q19" s="24" t="str">
        <f>IF(O19=0," ",IF(O19&lt;=[1]Разряды!$D$25,[1]Разряды!$D$3,IF(O19&lt;=[1]Разряды!$E$25,[1]Разряды!$E$3,IF(O19&lt;=[1]Разряды!$F$25,[1]Разряды!$F$3,IF(O19&lt;=[1]Разряды!$G$25,[1]Разряды!$G$3,IF(O19&lt;=[1]Разряды!$H$25,[1]Разряды!$H$3,IF(O19&lt;=[1]Разряды!$I$25,[1]Разряды!$I$3,IF(O19&lt;=[1]Разряды!$J$25,[1]Разряды!$J$3,"б/р"))))))))</f>
        <v>III</v>
      </c>
      <c r="R19" s="15" t="s">
        <v>31</v>
      </c>
    </row>
    <row r="20" spans="8:18" x14ac:dyDescent="0.25">
      <c r="H20" s="7">
        <v>8</v>
      </c>
      <c r="I20" s="44" t="s">
        <v>112</v>
      </c>
      <c r="J20" s="25">
        <v>423</v>
      </c>
      <c r="K20" s="45">
        <v>2002</v>
      </c>
      <c r="L20" s="25" t="s">
        <v>15</v>
      </c>
      <c r="M20" s="5" t="s">
        <v>16</v>
      </c>
      <c r="N20" s="5" t="s">
        <v>28</v>
      </c>
      <c r="O20" s="47">
        <v>1.6550925925925926E-4</v>
      </c>
      <c r="P20" s="47"/>
      <c r="Q20" s="24" t="str">
        <f>IF(O20=0," ",IF(O20&lt;=[1]Разряды!$D$25,[1]Разряды!$D$3,IF(O20&lt;=[1]Разряды!$E$25,[1]Разряды!$E$3,IF(O20&lt;=[1]Разряды!$F$25,[1]Разряды!$F$3,IF(O20&lt;=[1]Разряды!$G$25,[1]Разряды!$G$3,IF(O20&lt;=[1]Разряды!$H$25,[1]Разряды!$H$3,IF(O20&lt;=[1]Разряды!$I$25,[1]Разряды!$I$3,IF(O20&lt;=[1]Разряды!$J$25,[1]Разряды!$J$3,"б/р"))))))))</f>
        <v>III</v>
      </c>
      <c r="R20" s="12" t="s">
        <v>34</v>
      </c>
    </row>
    <row r="21" spans="8:18" x14ac:dyDescent="0.25">
      <c r="H21" s="24">
        <v>10</v>
      </c>
      <c r="I21" s="38" t="s">
        <v>239</v>
      </c>
      <c r="J21" s="45">
        <v>522</v>
      </c>
      <c r="K21" s="37">
        <v>2001</v>
      </c>
      <c r="L21" s="7" t="s">
        <v>15</v>
      </c>
      <c r="M21" s="38" t="s">
        <v>16</v>
      </c>
      <c r="N21" s="179" t="s">
        <v>103</v>
      </c>
      <c r="O21" s="47">
        <v>1.6782407407407406E-4</v>
      </c>
      <c r="P21" s="47"/>
      <c r="Q21" s="24" t="str">
        <f>IF(O21=0," ",IF(O21&lt;=[1]Разряды!$D$25,[1]Разряды!$D$3,IF(O21&lt;=[1]Разряды!$E$25,[1]Разряды!$E$3,IF(O21&lt;=[1]Разряды!$F$25,[1]Разряды!$F$3,IF(O21&lt;=[1]Разряды!$G$25,[1]Разряды!$G$3,IF(O21&lt;=[1]Разряды!$H$25,[1]Разряды!$H$3,IF(O21&lt;=[1]Разряды!$I$25,[1]Разряды!$I$3,IF(O21&lt;=[1]Разряды!$J$25,[1]Разряды!$J$3,"б/р"))))))))</f>
        <v>III</v>
      </c>
      <c r="R21" s="158" t="s">
        <v>109</v>
      </c>
    </row>
    <row r="22" spans="8:18" x14ac:dyDescent="0.25">
      <c r="H22" s="7">
        <v>11</v>
      </c>
      <c r="I22" s="38" t="s">
        <v>156</v>
      </c>
      <c r="J22" s="25">
        <v>88</v>
      </c>
      <c r="K22" s="37">
        <v>2003</v>
      </c>
      <c r="L22" s="7" t="s">
        <v>15</v>
      </c>
      <c r="M22" s="5" t="s">
        <v>16</v>
      </c>
      <c r="N22" s="5" t="s">
        <v>28</v>
      </c>
      <c r="O22" s="47">
        <v>1.6898148148148146E-4</v>
      </c>
      <c r="P22" s="47"/>
      <c r="Q22" s="24" t="str">
        <f>IF(O22=0," ",IF(O22&lt;=[1]Разряды!$D$25,[1]Разряды!$D$3,IF(O22&lt;=[1]Разряды!$E$25,[1]Разряды!$E$3,IF(O22&lt;=[1]Разряды!$F$25,[1]Разряды!$F$3,IF(O22&lt;=[1]Разряды!$G$25,[1]Разряды!$G$3,IF(O22&lt;=[1]Разряды!$H$25,[1]Разряды!$H$3,IF(O22&lt;=[1]Разряды!$I$25,[1]Разряды!$I$3,IF(O22&lt;=[1]Разряды!$J$25,[1]Разряды!$J$3,"б/р"))))))))</f>
        <v>III</v>
      </c>
      <c r="R22" s="15" t="s">
        <v>85</v>
      </c>
    </row>
    <row r="23" spans="8:18" x14ac:dyDescent="0.25">
      <c r="H23" s="7">
        <v>11</v>
      </c>
      <c r="I23" s="44" t="s">
        <v>157</v>
      </c>
      <c r="J23" s="25">
        <v>784</v>
      </c>
      <c r="K23" s="45">
        <v>2003</v>
      </c>
      <c r="L23" s="25" t="s">
        <v>15</v>
      </c>
      <c r="M23" s="5" t="s">
        <v>16</v>
      </c>
      <c r="N23" s="11" t="s">
        <v>28</v>
      </c>
      <c r="O23" s="47">
        <v>1.6898148148148146E-4</v>
      </c>
      <c r="P23" s="47"/>
      <c r="Q23" s="24" t="str">
        <f>IF(O23=0," ",IF(O23&lt;=[1]Разряды!$D$25,[1]Разряды!$D$3,IF(O23&lt;=[1]Разряды!$E$25,[1]Разряды!$E$3,IF(O23&lt;=[1]Разряды!$F$25,[1]Разряды!$F$3,IF(O23&lt;=[1]Разряды!$G$25,[1]Разряды!$G$3,IF(O23&lt;=[1]Разряды!$H$25,[1]Разряды!$H$3,IF(O23&lt;=[1]Разряды!$I$25,[1]Разряды!$I$3,IF(O23&lt;=[1]Разряды!$J$25,[1]Разряды!$J$3,"б/р"))))))))</f>
        <v>III</v>
      </c>
      <c r="R23" s="12" t="s">
        <v>83</v>
      </c>
    </row>
    <row r="24" spans="8:18" x14ac:dyDescent="0.25">
      <c r="H24" s="7">
        <v>11</v>
      </c>
      <c r="I24" s="38" t="s">
        <v>165</v>
      </c>
      <c r="J24" s="45">
        <v>16</v>
      </c>
      <c r="K24" s="37">
        <v>2000</v>
      </c>
      <c r="L24" s="7" t="s">
        <v>15</v>
      </c>
      <c r="M24" s="38" t="s">
        <v>16</v>
      </c>
      <c r="N24" s="38" t="s">
        <v>28</v>
      </c>
      <c r="O24" s="47">
        <v>1.6898148148148146E-4</v>
      </c>
      <c r="P24" s="47"/>
      <c r="Q24" s="24" t="str">
        <f>IF(O24=0," ",IF(O24&lt;=[1]Разряды!$D$25,[1]Разряды!$D$3,IF(O24&lt;=[1]Разряды!$E$25,[1]Разряды!$E$3,IF(O24&lt;=[1]Разряды!$F$25,[1]Разряды!$F$3,IF(O24&lt;=[1]Разряды!$G$25,[1]Разряды!$G$3,IF(O24&lt;=[1]Разряды!$H$25,[1]Разряды!$H$3,IF(O24&lt;=[1]Разряды!$I$25,[1]Разряды!$I$3,IF(O24&lt;=[1]Разряды!$J$25,[1]Разряды!$J$3,"б/р"))))))))</f>
        <v>III</v>
      </c>
      <c r="R24" s="12" t="s">
        <v>85</v>
      </c>
    </row>
    <row r="25" spans="8:18" x14ac:dyDescent="0.25">
      <c r="H25" s="24">
        <v>14</v>
      </c>
      <c r="I25" s="44" t="s">
        <v>240</v>
      </c>
      <c r="J25" s="25">
        <v>337</v>
      </c>
      <c r="K25" s="45">
        <v>2005</v>
      </c>
      <c r="L25" s="25" t="s">
        <v>15</v>
      </c>
      <c r="M25" s="43" t="s">
        <v>16</v>
      </c>
      <c r="N25" s="38" t="s">
        <v>28</v>
      </c>
      <c r="O25" s="47">
        <v>1.7129629629629632E-4</v>
      </c>
      <c r="P25" s="47"/>
      <c r="Q25" s="24" t="str">
        <f>IF(O25=0," ",IF(O25&lt;=[1]Разряды!$D$25,[1]Разряды!$D$3,IF(O25&lt;=[1]Разряды!$E$25,[1]Разряды!$E$3,IF(O25&lt;=[1]Разряды!$F$25,[1]Разряды!$F$3,IF(O25&lt;=[1]Разряды!$G$25,[1]Разряды!$G$3,IF(O25&lt;=[1]Разряды!$H$25,[1]Разряды!$H$3,IF(O25&lt;=[1]Разряды!$I$25,[1]Разряды!$I$3,IF(O25&lt;=[1]Разряды!$J$25,[1]Разряды!$J$3,"б/р"))))))))</f>
        <v>III</v>
      </c>
      <c r="R25" s="15" t="s">
        <v>36</v>
      </c>
    </row>
    <row r="26" spans="8:18" x14ac:dyDescent="0.25">
      <c r="H26" s="24">
        <v>14</v>
      </c>
      <c r="I26" s="38" t="s">
        <v>241</v>
      </c>
      <c r="J26" s="45">
        <v>188</v>
      </c>
      <c r="K26" s="37">
        <v>2002</v>
      </c>
      <c r="L26" s="7" t="s">
        <v>15</v>
      </c>
      <c r="M26" s="38" t="s">
        <v>16</v>
      </c>
      <c r="N26" s="38" t="s">
        <v>28</v>
      </c>
      <c r="O26" s="47">
        <v>1.7129629629629632E-4</v>
      </c>
      <c r="P26" s="47"/>
      <c r="Q26" s="24" t="str">
        <f>IF(O26=0," ",IF(O26&lt;=[1]Разряды!$D$25,[1]Разряды!$D$3,IF(O26&lt;=[1]Разряды!$E$25,[1]Разряды!$E$3,IF(O26&lt;=[1]Разряды!$F$25,[1]Разряды!$F$3,IF(O26&lt;=[1]Разряды!$G$25,[1]Разряды!$G$3,IF(O26&lt;=[1]Разряды!$H$25,[1]Разряды!$H$3,IF(O26&lt;=[1]Разряды!$I$25,[1]Разряды!$I$3,IF(O26&lt;=[1]Разряды!$J$25,[1]Разряды!$J$3,"б/р"))))))))</f>
        <v>III</v>
      </c>
      <c r="R26" s="15" t="s">
        <v>30</v>
      </c>
    </row>
    <row r="27" spans="8:18" x14ac:dyDescent="0.25">
      <c r="H27" s="24">
        <v>14</v>
      </c>
      <c r="I27" s="38" t="s">
        <v>242</v>
      </c>
      <c r="J27" s="45">
        <v>197</v>
      </c>
      <c r="K27" s="37">
        <v>2005</v>
      </c>
      <c r="L27" s="7" t="s">
        <v>20</v>
      </c>
      <c r="M27" s="38" t="s">
        <v>16</v>
      </c>
      <c r="N27" s="38" t="s">
        <v>28</v>
      </c>
      <c r="O27" s="47">
        <v>1.7129629629629632E-4</v>
      </c>
      <c r="P27" s="47"/>
      <c r="Q27" s="24" t="str">
        <f>IF(O27=0," ",IF(O27&lt;=[1]Разряды!$D$25,[1]Разряды!$D$3,IF(O27&lt;=[1]Разряды!$E$25,[1]Разряды!$E$3,IF(O27&lt;=[1]Разряды!$F$25,[1]Разряды!$F$3,IF(O27&lt;=[1]Разряды!$G$25,[1]Разряды!$G$3,IF(O27&lt;=[1]Разряды!$H$25,[1]Разряды!$H$3,IF(O27&lt;=[1]Разряды!$I$25,[1]Разряды!$I$3,IF(O27&lt;=[1]Разряды!$J$25,[1]Разряды!$J$3,"б/р"))))))))</f>
        <v>III</v>
      </c>
      <c r="R27" s="15" t="s">
        <v>31</v>
      </c>
    </row>
    <row r="28" spans="8:18" x14ac:dyDescent="0.25">
      <c r="H28" s="7">
        <v>17</v>
      </c>
      <c r="I28" s="44" t="s">
        <v>243</v>
      </c>
      <c r="J28" s="25">
        <v>63</v>
      </c>
      <c r="K28" s="45">
        <v>2002</v>
      </c>
      <c r="L28" s="25"/>
      <c r="M28" s="38" t="s">
        <v>16</v>
      </c>
      <c r="N28" s="43" t="s">
        <v>28</v>
      </c>
      <c r="O28" s="47">
        <v>1.7361111111111112E-4</v>
      </c>
      <c r="P28" s="47"/>
      <c r="Q28" s="24" t="str">
        <f>IF(O28=0," ",IF(O28&lt;=[1]Разряды!$D$25,[1]Разряды!$D$3,IF(O28&lt;=[1]Разряды!$E$25,[1]Разряды!$E$3,IF(O28&lt;=[1]Разряды!$F$25,[1]Разряды!$F$3,IF(O28&lt;=[1]Разряды!$G$25,[1]Разряды!$G$3,IF(O28&lt;=[1]Разряды!$H$25,[1]Разряды!$H$3,IF(O28&lt;=[1]Разряды!$I$25,[1]Разряды!$I$3,IF(O28&lt;=[1]Разряды!$J$25,[1]Разряды!$J$3,"б/р"))))))))</f>
        <v>Iюн</v>
      </c>
      <c r="R28" s="12" t="s">
        <v>34</v>
      </c>
    </row>
    <row r="29" spans="8:18" x14ac:dyDescent="0.25">
      <c r="H29" s="24">
        <v>18</v>
      </c>
      <c r="I29" s="38" t="s">
        <v>160</v>
      </c>
      <c r="J29" s="45">
        <v>40</v>
      </c>
      <c r="K29" s="37">
        <v>2003</v>
      </c>
      <c r="L29" s="7" t="s">
        <v>20</v>
      </c>
      <c r="M29" s="38" t="s">
        <v>16</v>
      </c>
      <c r="N29" s="38" t="s">
        <v>28</v>
      </c>
      <c r="O29" s="47">
        <v>1.7592592592592592E-4</v>
      </c>
      <c r="P29" s="47"/>
      <c r="Q29" s="24" t="str">
        <f>IF(O29=0," ",IF(O29&lt;=[1]Разряды!$D$25,[1]Разряды!$D$3,IF(O29&lt;=[1]Разряды!$E$25,[1]Разряды!$E$3,IF(O29&lt;=[1]Разряды!$F$25,[1]Разряды!$F$3,IF(O29&lt;=[1]Разряды!$G$25,[1]Разряды!$G$3,IF(O29&lt;=[1]Разряды!$H$25,[1]Разряды!$H$3,IF(O29&lt;=[1]Разряды!$I$25,[1]Разряды!$I$3,IF(O29&lt;=[1]Разряды!$J$25,[1]Разряды!$J$3,"б/р"))))))))</f>
        <v>Iюн</v>
      </c>
      <c r="R29" s="12" t="s">
        <v>29</v>
      </c>
    </row>
    <row r="30" spans="8:18" x14ac:dyDescent="0.25">
      <c r="H30" s="24">
        <v>18</v>
      </c>
      <c r="I30" s="38" t="s">
        <v>244</v>
      </c>
      <c r="J30" s="45">
        <v>53</v>
      </c>
      <c r="K30" s="37">
        <v>2005</v>
      </c>
      <c r="L30" s="7" t="s">
        <v>20</v>
      </c>
      <c r="M30" s="38" t="s">
        <v>16</v>
      </c>
      <c r="N30" s="38" t="s">
        <v>28</v>
      </c>
      <c r="O30" s="47">
        <v>1.7592592592592592E-4</v>
      </c>
      <c r="P30" s="47"/>
      <c r="Q30" s="24" t="str">
        <f>IF(O30=0," ",IF(O30&lt;=[1]Разряды!$D$25,[1]Разряды!$D$3,IF(O30&lt;=[1]Разряды!$E$25,[1]Разряды!$E$3,IF(O30&lt;=[1]Разряды!$F$25,[1]Разряды!$F$3,IF(O30&lt;=[1]Разряды!$G$25,[1]Разряды!$G$3,IF(O30&lt;=[1]Разряды!$H$25,[1]Разряды!$H$3,IF(O30&lt;=[1]Разряды!$I$25,[1]Разряды!$I$3,IF(O30&lt;=[1]Разряды!$J$25,[1]Разряды!$J$3,"б/р"))))))))</f>
        <v>Iюн</v>
      </c>
      <c r="R30" s="12" t="s">
        <v>31</v>
      </c>
    </row>
    <row r="31" spans="8:18" ht="15" customHeight="1" x14ac:dyDescent="0.25">
      <c r="H31" s="24">
        <v>18</v>
      </c>
      <c r="I31" s="38" t="s">
        <v>245</v>
      </c>
      <c r="J31" s="45">
        <v>51</v>
      </c>
      <c r="K31" s="37">
        <v>2004</v>
      </c>
      <c r="L31" s="7" t="s">
        <v>15</v>
      </c>
      <c r="M31" s="38" t="s">
        <v>16</v>
      </c>
      <c r="N31" s="38" t="s">
        <v>28</v>
      </c>
      <c r="O31" s="47">
        <v>1.7592592592592592E-4</v>
      </c>
      <c r="P31" s="47"/>
      <c r="Q31" s="24" t="str">
        <f>IF(O31=0," ",IF(O31&lt;=[1]Разряды!$D$25,[1]Разряды!$D$3,IF(O31&lt;=[1]Разряды!$E$25,[1]Разряды!$E$3,IF(O31&lt;=[1]Разряды!$F$25,[1]Разряды!$F$3,IF(O31&lt;=[1]Разряды!$G$25,[1]Разряды!$G$3,IF(O31&lt;=[1]Разряды!$H$25,[1]Разряды!$H$3,IF(O31&lt;=[1]Разряды!$I$25,[1]Разряды!$I$3,IF(O31&lt;=[1]Разряды!$J$25,[1]Разряды!$J$3,"б/р"))))))))</f>
        <v>Iюн</v>
      </c>
      <c r="R31" s="12" t="s">
        <v>31</v>
      </c>
    </row>
    <row r="32" spans="8:18" x14ac:dyDescent="0.25">
      <c r="H32" s="7">
        <v>21</v>
      </c>
      <c r="I32" s="38" t="s">
        <v>246</v>
      </c>
      <c r="J32" s="45">
        <v>23</v>
      </c>
      <c r="K32" s="37">
        <v>2005</v>
      </c>
      <c r="L32" s="7" t="s">
        <v>20</v>
      </c>
      <c r="M32" s="38" t="s">
        <v>16</v>
      </c>
      <c r="N32" s="38" t="s">
        <v>28</v>
      </c>
      <c r="O32" s="47">
        <v>1.7708333333333335E-4</v>
      </c>
      <c r="P32" s="47"/>
      <c r="Q32" s="24" t="str">
        <f>IF(O32=0," ",IF(O32&lt;=[1]Разряды!$D$25,[1]Разряды!$D$3,IF(O32&lt;=[1]Разряды!$E$25,[1]Разряды!$E$3,IF(O32&lt;=[1]Разряды!$F$25,[1]Разряды!$F$3,IF(O32&lt;=[1]Разряды!$G$25,[1]Разряды!$G$3,IF(O32&lt;=[1]Разряды!$H$25,[1]Разряды!$H$3,IF(O32&lt;=[1]Разряды!$I$25,[1]Разряды!$I$3,IF(O32&lt;=[1]Разряды!$J$25,[1]Разряды!$J$3,"б/р"))))))))</f>
        <v>Iюн</v>
      </c>
      <c r="R32" s="12" t="s">
        <v>31</v>
      </c>
    </row>
    <row r="33" spans="8:18" x14ac:dyDescent="0.25">
      <c r="H33" s="24">
        <v>21</v>
      </c>
      <c r="I33" s="12" t="s">
        <v>159</v>
      </c>
      <c r="J33" s="25">
        <v>95</v>
      </c>
      <c r="K33" s="45">
        <v>2004</v>
      </c>
      <c r="L33" s="25" t="s">
        <v>20</v>
      </c>
      <c r="M33" s="38" t="s">
        <v>16</v>
      </c>
      <c r="N33" s="38" t="s">
        <v>28</v>
      </c>
      <c r="O33" s="47">
        <v>1.7708333333333335E-4</v>
      </c>
      <c r="P33" s="47"/>
      <c r="Q33" s="24" t="str">
        <f>IF(O33=0," ",IF(O33&lt;=[1]Разряды!$D$25,[1]Разряды!$D$3,IF(O33&lt;=[1]Разряды!$E$25,[1]Разряды!$E$3,IF(O33&lt;=[1]Разряды!$F$25,[1]Разряды!$F$3,IF(O33&lt;=[1]Разряды!$G$25,[1]Разряды!$G$3,IF(O33&lt;=[1]Разряды!$H$25,[1]Разряды!$H$3,IF(O33&lt;=[1]Разряды!$I$25,[1]Разряды!$I$3,IF(O33&lt;=[1]Разряды!$J$25,[1]Разряды!$J$3,"б/р"))))))))</f>
        <v>Iюн</v>
      </c>
      <c r="R33" s="12" t="s">
        <v>85</v>
      </c>
    </row>
    <row r="34" spans="8:18" x14ac:dyDescent="0.25">
      <c r="H34" s="7">
        <v>23</v>
      </c>
      <c r="I34" s="38" t="s">
        <v>247</v>
      </c>
      <c r="J34" s="45">
        <v>171</v>
      </c>
      <c r="K34" s="37">
        <v>2006</v>
      </c>
      <c r="L34" s="7" t="s">
        <v>104</v>
      </c>
      <c r="M34" s="38" t="s">
        <v>16</v>
      </c>
      <c r="N34" s="38" t="s">
        <v>28</v>
      </c>
      <c r="O34" s="47">
        <v>1.8749999999999998E-4</v>
      </c>
      <c r="P34" s="47"/>
      <c r="Q34" s="24" t="str">
        <f>IF(O34=0," ",IF(O34&lt;=[1]Разряды!$D$25,[1]Разряды!$D$3,IF(O34&lt;=[1]Разряды!$E$25,[1]Разряды!$E$3,IF(O34&lt;=[1]Разряды!$F$25,[1]Разряды!$F$3,IF(O34&lt;=[1]Разряды!$G$25,[1]Разряды!$G$3,IF(O34&lt;=[1]Разряды!$H$25,[1]Разряды!$H$3,IF(O34&lt;=[1]Разряды!$I$25,[1]Разряды!$I$3,IF(O34&lt;=[1]Разряды!$J$25,[1]Разряды!$J$3,"б/р"))))))))</f>
        <v>IIюн</v>
      </c>
      <c r="R34" s="12" t="s">
        <v>36</v>
      </c>
    </row>
    <row r="35" spans="8:18" x14ac:dyDescent="0.25">
      <c r="H35" s="24">
        <v>24</v>
      </c>
      <c r="I35" s="44" t="s">
        <v>248</v>
      </c>
      <c r="J35" s="25">
        <v>4</v>
      </c>
      <c r="K35" s="45">
        <v>2002</v>
      </c>
      <c r="L35" s="25"/>
      <c r="M35" s="38" t="s">
        <v>16</v>
      </c>
      <c r="N35" s="38" t="s">
        <v>28</v>
      </c>
      <c r="O35" s="47">
        <v>1.9097222222222223E-4</v>
      </c>
      <c r="P35" s="47"/>
      <c r="Q35" s="24" t="str">
        <f>IF(O35=0," ",IF(O35&lt;=[1]Разряды!$D$25,[1]Разряды!$D$3,IF(O35&lt;=[1]Разряды!$E$25,[1]Разряды!$E$3,IF(O35&lt;=[1]Разряды!$F$25,[1]Разряды!$F$3,IF(O35&lt;=[1]Разряды!$G$25,[1]Разряды!$G$3,IF(O35&lt;=[1]Разряды!$H$25,[1]Разряды!$H$3,IF(O35&lt;=[1]Разряды!$I$25,[1]Разряды!$I$3,IF(O35&lt;=[1]Разряды!$J$25,[1]Разряды!$J$3,"б/р"))))))))</f>
        <v>IIюн</v>
      </c>
      <c r="R35" s="12" t="s">
        <v>30</v>
      </c>
    </row>
    <row r="36" spans="8:18" x14ac:dyDescent="0.25">
      <c r="H36" s="7">
        <v>24</v>
      </c>
      <c r="I36" s="44" t="s">
        <v>249</v>
      </c>
      <c r="J36" s="25">
        <v>15</v>
      </c>
      <c r="K36" s="45">
        <v>2002</v>
      </c>
      <c r="L36" s="25" t="s">
        <v>20</v>
      </c>
      <c r="M36" s="38" t="s">
        <v>16</v>
      </c>
      <c r="N36" s="38" t="s">
        <v>28</v>
      </c>
      <c r="O36" s="47">
        <v>1.9097222222222223E-4</v>
      </c>
      <c r="P36" s="47"/>
      <c r="Q36" s="24" t="str">
        <f>IF(O36=0," ",IF(O36&lt;=[1]Разряды!$D$25,[1]Разряды!$D$3,IF(O36&lt;=[1]Разряды!$E$25,[1]Разряды!$E$3,IF(O36&lt;=[1]Разряды!$F$25,[1]Разряды!$F$3,IF(O36&lt;=[1]Разряды!$G$25,[1]Разряды!$G$3,IF(O36&lt;=[1]Разряды!$H$25,[1]Разряды!$H$3,IF(O36&lt;=[1]Разряды!$I$25,[1]Разряды!$I$3,IF(O36&lt;=[1]Разряды!$J$25,[1]Разряды!$J$3,"б/р"))))))))</f>
        <v>IIюн</v>
      </c>
      <c r="R36" s="12" t="s">
        <v>30</v>
      </c>
    </row>
    <row r="37" spans="8:18" x14ac:dyDescent="0.25">
      <c r="H37" s="24">
        <v>26</v>
      </c>
      <c r="I37" s="44" t="s">
        <v>250</v>
      </c>
      <c r="J37" s="25">
        <v>62</v>
      </c>
      <c r="K37" s="45">
        <v>2002</v>
      </c>
      <c r="L37" s="25"/>
      <c r="M37" s="38" t="s">
        <v>16</v>
      </c>
      <c r="N37" s="38" t="s">
        <v>28</v>
      </c>
      <c r="O37" s="47">
        <v>1.9444444444444446E-4</v>
      </c>
      <c r="P37" s="47"/>
      <c r="Q37" s="24" t="str">
        <f>IF(O37=0," ",IF(O37&lt;=[1]Разряды!$D$25,[1]Разряды!$D$3,IF(O37&lt;=[1]Разряды!$E$25,[1]Разряды!$E$3,IF(O37&lt;=[1]Разряды!$F$25,[1]Разряды!$F$3,IF(O37&lt;=[1]Разряды!$G$25,[1]Разряды!$G$3,IF(O37&lt;=[1]Разряды!$H$25,[1]Разряды!$H$3,IF(O37&lt;=[1]Разряды!$I$25,[1]Разряды!$I$3,IF(O37&lt;=[1]Разряды!$J$25,[1]Разряды!$J$3,"б/р"))))))))</f>
        <v>IIюн</v>
      </c>
      <c r="R37" s="12" t="s">
        <v>34</v>
      </c>
    </row>
    <row r="38" spans="8:18" x14ac:dyDescent="0.25">
      <c r="H38" s="7">
        <v>27</v>
      </c>
      <c r="I38" s="38" t="s">
        <v>251</v>
      </c>
      <c r="J38" s="45">
        <v>94</v>
      </c>
      <c r="K38" s="37">
        <v>2001</v>
      </c>
      <c r="L38" s="7"/>
      <c r="M38" s="38" t="s">
        <v>16</v>
      </c>
      <c r="N38" s="5" t="s">
        <v>28</v>
      </c>
      <c r="O38" s="47">
        <v>1.9560185185185183E-4</v>
      </c>
      <c r="P38" s="47"/>
      <c r="Q38" s="24" t="str">
        <f>IF(O38=0," ",IF(O38&lt;=[1]Разряды!$D$25,[1]Разряды!$D$3,IF(O38&lt;=[1]Разряды!$E$25,[1]Разряды!$E$3,IF(O38&lt;=[1]Разряды!$F$25,[1]Разряды!$F$3,IF(O38&lt;=[1]Разряды!$G$25,[1]Разряды!$G$3,IF(O38&lt;=[1]Разряды!$H$25,[1]Разряды!$H$3,IF(O38&lt;=[1]Разряды!$I$25,[1]Разряды!$I$3,IF(O38&lt;=[1]Разряды!$J$25,[1]Разряды!$J$3,"б/р"))))))))</f>
        <v>IIюн</v>
      </c>
      <c r="R38" s="12" t="s">
        <v>36</v>
      </c>
    </row>
    <row r="39" spans="8:18" x14ac:dyDescent="0.25">
      <c r="H39" s="24">
        <v>28</v>
      </c>
      <c r="I39" s="38" t="s">
        <v>166</v>
      </c>
      <c r="J39" s="45">
        <v>31</v>
      </c>
      <c r="K39" s="37">
        <v>2001</v>
      </c>
      <c r="L39" s="7" t="s">
        <v>20</v>
      </c>
      <c r="M39" s="38" t="s">
        <v>16</v>
      </c>
      <c r="N39" s="11" t="s">
        <v>28</v>
      </c>
      <c r="O39" s="47">
        <v>2.2685185185185189E-4</v>
      </c>
      <c r="P39" s="47"/>
      <c r="Q39" s="24" t="str">
        <f>IF(O39=0," ",IF(O39&lt;=[1]Разряды!$D$25,[1]Разряды!$D$3,IF(O39&lt;=[1]Разряды!$E$25,[1]Разряды!$E$3,IF(O39&lt;=[1]Разряды!$F$25,[1]Разряды!$F$3,IF(O39&lt;=[1]Разряды!$G$25,[1]Разряды!$G$3,IF(O39&lt;=[1]Разряды!$H$25,[1]Разряды!$H$3,IF(O39&lt;=[1]Разряды!$I$25,[1]Разряды!$I$3,IF(O39&lt;=[1]Разряды!$J$25,[1]Разряды!$J$3,"б/р"))))))))</f>
        <v>б/р</v>
      </c>
      <c r="R39" s="12" t="s">
        <v>83</v>
      </c>
    </row>
    <row r="40" spans="8:18" x14ac:dyDescent="0.25">
      <c r="H40" s="7"/>
      <c r="I40" s="38"/>
      <c r="J40" s="45"/>
      <c r="K40" s="37"/>
      <c r="L40" s="7"/>
      <c r="M40" s="38"/>
      <c r="N40" s="43"/>
      <c r="O40" s="47"/>
      <c r="P40" s="47"/>
      <c r="Q40" s="7"/>
      <c r="R40" s="12"/>
    </row>
    <row r="41" spans="8:18" x14ac:dyDescent="0.25">
      <c r="H41" s="2"/>
      <c r="I41" s="2"/>
      <c r="J41" s="2"/>
      <c r="K41" s="2"/>
      <c r="L41" s="2"/>
      <c r="M41" s="216" t="s">
        <v>167</v>
      </c>
      <c r="N41" s="216"/>
      <c r="O41" s="3"/>
      <c r="P41" s="217"/>
      <c r="Q41" s="217"/>
      <c r="R41" s="39"/>
    </row>
    <row r="42" spans="8:18" x14ac:dyDescent="0.25">
      <c r="H42" s="195">
        <v>1</v>
      </c>
      <c r="I42" s="8" t="s">
        <v>252</v>
      </c>
      <c r="J42" s="9">
        <v>76</v>
      </c>
      <c r="K42" s="10">
        <v>1996</v>
      </c>
      <c r="L42" s="9" t="s">
        <v>19</v>
      </c>
      <c r="M42" s="38" t="s">
        <v>16</v>
      </c>
      <c r="N42" s="23" t="s">
        <v>184</v>
      </c>
      <c r="O42" s="47">
        <v>1.4467592592592594E-4</v>
      </c>
      <c r="P42" s="47">
        <v>1.4120370370370369E-4</v>
      </c>
      <c r="Q42" s="24" t="s">
        <v>105</v>
      </c>
      <c r="R42" s="12" t="s">
        <v>213</v>
      </c>
    </row>
    <row r="43" spans="8:18" x14ac:dyDescent="0.25">
      <c r="H43" s="13">
        <v>2</v>
      </c>
      <c r="I43" s="28" t="s">
        <v>81</v>
      </c>
      <c r="J43" s="29">
        <v>65</v>
      </c>
      <c r="K43" s="30">
        <v>1990</v>
      </c>
      <c r="L43" s="9" t="s">
        <v>19</v>
      </c>
      <c r="M43" s="38" t="s">
        <v>16</v>
      </c>
      <c r="N43" s="11" t="s">
        <v>184</v>
      </c>
      <c r="O43" s="47">
        <v>1.4699074074074072E-4</v>
      </c>
      <c r="P43" s="47">
        <v>1.4583333333333335E-4</v>
      </c>
      <c r="Q43" s="24" t="str">
        <f>IF(O43=0," ",IF(O43&lt;=[1]Разряды!$D$25,[1]Разряды!$D$3,IF(O43&lt;=[1]Разряды!$E$25,[1]Разряды!$E$3,IF(O43&lt;=[1]Разряды!$F$25,[1]Разряды!$F$3,IF(O43&lt;=[1]Разряды!$G$25,[1]Разряды!$G$3,IF(O43&lt;=[1]Разряды!$H$25,[1]Разряды!$H$3,IF(O43&lt;=[1]Разряды!$I$25,[1]Разряды!$I$3,IF(O43&lt;=[1]Разряды!$J$25,[1]Разряды!$J$3,"б/р"))))))))</f>
        <v>I</v>
      </c>
      <c r="R43" s="15" t="s">
        <v>82</v>
      </c>
    </row>
    <row r="44" spans="8:18" x14ac:dyDescent="0.25">
      <c r="H44" s="195">
        <v>3</v>
      </c>
      <c r="I44" s="8" t="s">
        <v>130</v>
      </c>
      <c r="J44" s="9">
        <v>507</v>
      </c>
      <c r="K44" s="10">
        <v>1992</v>
      </c>
      <c r="L44" s="9" t="s">
        <v>18</v>
      </c>
      <c r="M44" s="23" t="s">
        <v>16</v>
      </c>
      <c r="N44" s="179" t="s">
        <v>103</v>
      </c>
      <c r="O44" s="47">
        <v>1.4930555555555555E-4</v>
      </c>
      <c r="P44" s="47">
        <v>1.4930555555555555E-4</v>
      </c>
      <c r="Q44" s="24" t="str">
        <f>IF(O44=0," ",IF(O44&lt;=[1]Разряды!$D$25,[1]Разряды!$D$3,IF(O44&lt;=[1]Разряды!$E$25,[1]Разряды!$E$3,IF(O44&lt;=[1]Разряды!$F$25,[1]Разряды!$F$3,IF(O44&lt;=[1]Разряды!$G$25,[1]Разряды!$G$3,IF(O44&lt;=[1]Разряды!$H$25,[1]Разряды!$H$3,IF(O44&lt;=[1]Разряды!$I$25,[1]Разряды!$I$3,IF(O44&lt;=[1]Разряды!$J$25,[1]Разряды!$J$3,"б/р"))))))))</f>
        <v>I</v>
      </c>
      <c r="R44" s="158" t="s">
        <v>109</v>
      </c>
    </row>
    <row r="45" spans="8:18" x14ac:dyDescent="0.25">
      <c r="H45" s="24">
        <v>4</v>
      </c>
      <c r="I45" s="15" t="s">
        <v>115</v>
      </c>
      <c r="J45" s="24">
        <v>65</v>
      </c>
      <c r="K45" s="33">
        <v>1997</v>
      </c>
      <c r="L45" s="24" t="s">
        <v>22</v>
      </c>
      <c r="M45" s="5" t="s">
        <v>16</v>
      </c>
      <c r="N45" s="5" t="s">
        <v>28</v>
      </c>
      <c r="O45" s="47">
        <v>1.550925925925926E-4</v>
      </c>
      <c r="P45" s="47">
        <v>1.574074074074074E-4</v>
      </c>
      <c r="Q45" s="24" t="str">
        <f>IF(O45=0," ",IF(O45&lt;=[1]Разряды!$D$25,[1]Разряды!$D$3,IF(O45&lt;=[1]Разряды!$E$25,[1]Разряды!$E$3,IF(O45&lt;=[1]Разряды!$F$25,[1]Разряды!$F$3,IF(O45&lt;=[1]Разряды!$G$25,[1]Разряды!$G$3,IF(O45&lt;=[1]Разряды!$H$25,[1]Разряды!$H$3,IF(O45&lt;=[1]Разряды!$I$25,[1]Разряды!$I$3,IF(O45&lt;=[1]Разряды!$J$25,[1]Разряды!$J$3,"б/р"))))))))</f>
        <v>II</v>
      </c>
      <c r="R45" s="12" t="s">
        <v>33</v>
      </c>
    </row>
    <row r="46" spans="8:18" x14ac:dyDescent="0.25">
      <c r="H46" s="7">
        <v>5</v>
      </c>
      <c r="I46" s="8" t="s">
        <v>32</v>
      </c>
      <c r="J46" s="9">
        <v>63</v>
      </c>
      <c r="K46" s="10">
        <v>1993</v>
      </c>
      <c r="L46" s="9" t="s">
        <v>22</v>
      </c>
      <c r="M46" s="38" t="s">
        <v>16</v>
      </c>
      <c r="N46" s="5" t="s">
        <v>28</v>
      </c>
      <c r="O46" s="47">
        <v>1.5625E-4</v>
      </c>
      <c r="P46" s="47"/>
      <c r="Q46" s="24" t="str">
        <f>IF(O46=0," ",IF(O46&lt;=[1]Разряды!$D$25,[1]Разряды!$D$3,IF(O46&lt;=[1]Разряды!$E$25,[1]Разряды!$E$3,IF(O46&lt;=[1]Разряды!$F$25,[1]Разряды!$F$3,IF(O46&lt;=[1]Разряды!$G$25,[1]Разряды!$G$3,IF(O46&lt;=[1]Разряды!$H$25,[1]Разряды!$H$3,IF(O46&lt;=[1]Разряды!$I$25,[1]Разряды!$I$3,IF(O46&lt;=[1]Разряды!$J$25,[1]Разряды!$J$3,"б/р"))))))))</f>
        <v>II</v>
      </c>
      <c r="R46" s="15" t="s">
        <v>33</v>
      </c>
    </row>
    <row r="47" spans="8:18" x14ac:dyDescent="0.25">
      <c r="H47" s="24">
        <v>6</v>
      </c>
      <c r="I47" s="38" t="s">
        <v>173</v>
      </c>
      <c r="J47" s="45">
        <v>16</v>
      </c>
      <c r="K47" s="37">
        <v>1998</v>
      </c>
      <c r="L47" s="7"/>
      <c r="M47" s="38" t="s">
        <v>16</v>
      </c>
      <c r="N47" s="5" t="s">
        <v>184</v>
      </c>
      <c r="O47" s="47">
        <v>1.585648148148148E-4</v>
      </c>
      <c r="P47" s="47"/>
      <c r="Q47" s="24" t="str">
        <f>IF(O47=0," ",IF(O47&lt;=[1]Разряды!$D$25,[1]Разряды!$D$3,IF(O47&lt;=[1]Разряды!$E$25,[1]Разряды!$E$3,IF(O47&lt;=[1]Разряды!$F$25,[1]Разряды!$F$3,IF(O47&lt;=[1]Разряды!$G$25,[1]Разряды!$G$3,IF(O47&lt;=[1]Разряды!$H$25,[1]Разряды!$H$3,IF(O47&lt;=[1]Разряды!$I$25,[1]Разряды!$I$3,IF(O47&lt;=[1]Разряды!$J$25,[1]Разряды!$J$3,"б/р"))))))))</f>
        <v>II</v>
      </c>
      <c r="R47" s="15" t="s">
        <v>253</v>
      </c>
    </row>
    <row r="48" spans="8:18" x14ac:dyDescent="0.25">
      <c r="H48" s="7">
        <v>7</v>
      </c>
      <c r="I48" s="44" t="s">
        <v>113</v>
      </c>
      <c r="J48" s="25">
        <v>315</v>
      </c>
      <c r="K48" s="9">
        <v>1992</v>
      </c>
      <c r="L48" s="25" t="s">
        <v>18</v>
      </c>
      <c r="M48" s="23" t="s">
        <v>16</v>
      </c>
      <c r="N48" s="179" t="s">
        <v>103</v>
      </c>
      <c r="O48" s="47">
        <v>1.6087962962962963E-4</v>
      </c>
      <c r="P48" s="47"/>
      <c r="Q48" s="24" t="str">
        <f>IF(O48=0," ",IF(O48&lt;=[1]Разряды!$D$25,[1]Разряды!$D$3,IF(O48&lt;=[1]Разряды!$E$25,[1]Разряды!$E$3,IF(O48&lt;=[1]Разряды!$F$25,[1]Разряды!$F$3,IF(O48&lt;=[1]Разряды!$G$25,[1]Разряды!$G$3,IF(O48&lt;=[1]Разряды!$H$25,[1]Разряды!$H$3,IF(O48&lt;=[1]Разряды!$I$25,[1]Разряды!$I$3,IF(O48&lt;=[1]Разряды!$J$25,[1]Разряды!$J$3,"б/р"))))))))</f>
        <v>III</v>
      </c>
      <c r="R48" s="12" t="s">
        <v>114</v>
      </c>
    </row>
    <row r="49" spans="8:18" x14ac:dyDescent="0.25">
      <c r="H49" s="24">
        <v>8</v>
      </c>
      <c r="I49" s="15" t="s">
        <v>168</v>
      </c>
      <c r="J49" s="33">
        <v>154</v>
      </c>
      <c r="K49" s="33">
        <v>1998</v>
      </c>
      <c r="L49" s="7" t="s">
        <v>15</v>
      </c>
      <c r="M49" s="38" t="s">
        <v>16</v>
      </c>
      <c r="N49" s="23" t="s">
        <v>28</v>
      </c>
      <c r="O49" s="47">
        <v>1.6550925925925926E-4</v>
      </c>
      <c r="P49" s="47"/>
      <c r="Q49" s="24" t="str">
        <f>IF(O49=0," ",IF(O49&lt;=[1]Разряды!$D$25,[1]Разряды!$D$3,IF(O49&lt;=[1]Разряды!$E$25,[1]Разряды!$E$3,IF(O49&lt;=[1]Разряды!$F$25,[1]Разряды!$F$3,IF(O49&lt;=[1]Разряды!$G$25,[1]Разряды!$G$3,IF(O49&lt;=[1]Разряды!$H$25,[1]Разряды!$H$3,IF(O49&lt;=[1]Разряды!$I$25,[1]Разряды!$I$3,IF(O49&lt;=[1]Разряды!$J$25,[1]Разряды!$J$3,"б/р"))))))))</f>
        <v>III</v>
      </c>
      <c r="R49" s="12" t="s">
        <v>86</v>
      </c>
    </row>
    <row r="50" spans="8:18" ht="15.75" thickBot="1" x14ac:dyDescent="0.3">
      <c r="H50" s="20">
        <v>9</v>
      </c>
      <c r="I50" s="16" t="s">
        <v>116</v>
      </c>
      <c r="J50" s="17">
        <v>9</v>
      </c>
      <c r="K50" s="275">
        <v>1997</v>
      </c>
      <c r="L50" s="17" t="s">
        <v>15</v>
      </c>
      <c r="M50" s="18" t="s">
        <v>16</v>
      </c>
      <c r="N50" s="18" t="s">
        <v>28</v>
      </c>
      <c r="O50" s="155">
        <v>1.7129629629629632E-4</v>
      </c>
      <c r="P50" s="155"/>
      <c r="Q50" s="20" t="str">
        <f>IF(O50=0," ",IF(O50&lt;=[1]Разряды!$D$25,[1]Разряды!$D$3,IF(O50&lt;=[1]Разряды!$E$25,[1]Разряды!$E$3,IF(O50&lt;=[1]Разряды!$F$25,[1]Разряды!$F$3,IF(O50&lt;=[1]Разряды!$G$25,[1]Разряды!$G$3,IF(O50&lt;=[1]Разряды!$H$25,[1]Разряды!$H$3,IF(O50&lt;=[1]Разряды!$I$25,[1]Разряды!$I$3,IF(O50&lt;=[1]Разряды!$J$25,[1]Разряды!$J$3,"б/р"))))))))</f>
        <v>III</v>
      </c>
      <c r="R50" s="27" t="s">
        <v>33</v>
      </c>
    </row>
    <row r="51" spans="8:18" ht="15.75" thickTop="1" x14ac:dyDescent="0.25"/>
    <row r="52" spans="8:18" ht="15.75" x14ac:dyDescent="0.25">
      <c r="I52" s="203" t="s">
        <v>106</v>
      </c>
      <c r="J52" s="56"/>
      <c r="K52" s="49"/>
      <c r="L52" s="50"/>
      <c r="M52" s="49"/>
      <c r="N52" s="56" t="s">
        <v>94</v>
      </c>
    </row>
    <row r="53" spans="8:18" ht="15.75" x14ac:dyDescent="0.25">
      <c r="I53" s="203"/>
      <c r="J53" s="56"/>
      <c r="K53" s="49"/>
      <c r="L53" s="50"/>
      <c r="M53" s="49"/>
      <c r="N53" s="56"/>
    </row>
    <row r="54" spans="8:18" ht="15.75" x14ac:dyDescent="0.25">
      <c r="I54" s="203"/>
      <c r="J54" s="56"/>
      <c r="K54" s="49"/>
      <c r="L54" s="50"/>
      <c r="M54" s="49"/>
      <c r="N54" s="56"/>
    </row>
    <row r="55" spans="8:18" ht="15.75" x14ac:dyDescent="0.25">
      <c r="I55" s="203" t="s">
        <v>107</v>
      </c>
      <c r="J55" s="56"/>
      <c r="K55" s="49"/>
      <c r="L55" s="50"/>
      <c r="M55" s="49"/>
      <c r="N55" s="56" t="s">
        <v>74</v>
      </c>
    </row>
  </sheetData>
  <mergeCells count="24">
    <mergeCell ref="R9:R10"/>
    <mergeCell ref="M11:N11"/>
    <mergeCell ref="P11:Q11"/>
    <mergeCell ref="M41:N41"/>
    <mergeCell ref="P41:Q41"/>
    <mergeCell ref="L8:M8"/>
    <mergeCell ref="P8:Q8"/>
    <mergeCell ref="H9:H10"/>
    <mergeCell ref="I9:I10"/>
    <mergeCell ref="J9:J10"/>
    <mergeCell ref="K9:K10"/>
    <mergeCell ref="L9:L10"/>
    <mergeCell ref="M9:M10"/>
    <mergeCell ref="N9:N10"/>
    <mergeCell ref="O9:P9"/>
    <mergeCell ref="Q9:Q10"/>
    <mergeCell ref="H4:R4"/>
    <mergeCell ref="H5:R5"/>
    <mergeCell ref="H6:I6"/>
    <mergeCell ref="O6:R6"/>
    <mergeCell ref="P7:Q7"/>
    <mergeCell ref="H1:R1"/>
    <mergeCell ref="H2:R2"/>
    <mergeCell ref="H3:R3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workbookViewId="0">
      <selection activeCell="A46" sqref="A46:XFD78"/>
    </sheetView>
  </sheetViews>
  <sheetFormatPr defaultRowHeight="15" x14ac:dyDescent="0.25"/>
  <cols>
    <col min="1" max="2" width="5.28515625" customWidth="1"/>
    <col min="3" max="3" width="26.85546875" customWidth="1"/>
    <col min="4" max="22" width="5.7109375" customWidth="1"/>
    <col min="23" max="23" width="5" customWidth="1"/>
    <col min="24" max="24" width="6.140625" customWidth="1"/>
  </cols>
  <sheetData>
    <row r="1" spans="1:25" ht="20.25" x14ac:dyDescent="0.3">
      <c r="A1" s="241" t="s">
        <v>96</v>
      </c>
      <c r="B1" s="241"/>
      <c r="C1" s="241"/>
      <c r="D1" s="241"/>
      <c r="E1" s="241"/>
      <c r="F1" s="241"/>
      <c r="G1" s="241"/>
      <c r="H1" s="241"/>
      <c r="I1" s="241"/>
    </row>
    <row r="2" spans="1:25" ht="20.25" x14ac:dyDescent="0.3">
      <c r="A2" s="260" t="s">
        <v>205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25" x14ac:dyDescent="0.25">
      <c r="A3" s="258" t="s">
        <v>151</v>
      </c>
      <c r="B3" s="258"/>
      <c r="C3" s="258"/>
      <c r="D3" s="258"/>
      <c r="E3" s="258"/>
      <c r="F3" s="258"/>
      <c r="G3" s="258"/>
      <c r="H3" s="258"/>
      <c r="I3" s="258"/>
    </row>
    <row r="4" spans="1:25" ht="15.75" x14ac:dyDescent="0.25">
      <c r="A4" s="49"/>
      <c r="B4" s="49"/>
      <c r="C4" s="166"/>
      <c r="D4" s="102"/>
      <c r="E4" s="101"/>
      <c r="F4" s="166"/>
      <c r="G4" s="120"/>
      <c r="H4" s="100"/>
      <c r="I4" s="166"/>
      <c r="N4" s="259"/>
      <c r="O4" s="259"/>
      <c r="P4" s="259"/>
      <c r="Q4" s="259"/>
      <c r="R4" s="259"/>
      <c r="S4" s="259"/>
      <c r="T4" s="259"/>
      <c r="U4" s="295" t="s">
        <v>296</v>
      </c>
      <c r="V4" s="295"/>
      <c r="W4" s="295"/>
      <c r="X4" s="295"/>
      <c r="Y4" s="295"/>
    </row>
    <row r="5" spans="1:25" ht="18" customHeight="1" x14ac:dyDescent="0.25">
      <c r="A5" s="222" t="s">
        <v>99</v>
      </c>
      <c r="B5" s="222" t="s">
        <v>55</v>
      </c>
      <c r="C5" s="264" t="s">
        <v>50</v>
      </c>
      <c r="D5" s="247" t="s">
        <v>57</v>
      </c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9"/>
      <c r="W5" s="250" t="s">
        <v>58</v>
      </c>
      <c r="X5" s="253" t="s">
        <v>59</v>
      </c>
      <c r="Y5" s="224" t="s">
        <v>100</v>
      </c>
    </row>
    <row r="6" spans="1:25" x14ac:dyDescent="0.25">
      <c r="A6" s="245"/>
      <c r="B6" s="245"/>
      <c r="C6" s="246"/>
      <c r="D6" s="244">
        <v>260</v>
      </c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51"/>
      <c r="X6" s="254"/>
      <c r="Y6" s="256"/>
    </row>
    <row r="7" spans="1:25" x14ac:dyDescent="0.25">
      <c r="A7" s="223"/>
      <c r="B7" s="223"/>
      <c r="C7" s="228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52"/>
      <c r="X7" s="255"/>
      <c r="Y7" s="257"/>
    </row>
    <row r="8" spans="1:25" x14ac:dyDescent="0.25">
      <c r="A8" s="40">
        <v>1</v>
      </c>
      <c r="B8" s="169" t="s">
        <v>297</v>
      </c>
      <c r="C8" s="41" t="s">
        <v>293</v>
      </c>
      <c r="D8" s="150" t="s">
        <v>63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1" t="s">
        <v>49</v>
      </c>
      <c r="X8" s="151" t="s">
        <v>49</v>
      </c>
      <c r="Y8" s="152">
        <v>0</v>
      </c>
    </row>
    <row r="9" spans="1:25" ht="16.5" thickBot="1" x14ac:dyDescent="0.3">
      <c r="A9" s="20"/>
      <c r="B9" s="20"/>
      <c r="C9" s="115"/>
      <c r="D9" s="170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2"/>
      <c r="X9" s="172"/>
      <c r="Y9" s="173"/>
    </row>
    <row r="10" spans="1:25" ht="16.5" thickTop="1" x14ac:dyDescent="0.25">
      <c r="A10" s="49"/>
      <c r="B10" s="49"/>
      <c r="C10" s="166"/>
      <c r="D10" s="56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207"/>
      <c r="U10" s="207"/>
      <c r="V10" s="207"/>
      <c r="W10" s="207"/>
      <c r="X10" s="207"/>
      <c r="Y10" s="207"/>
    </row>
    <row r="12" spans="1:25" x14ac:dyDescent="0.25">
      <c r="A12" s="258" t="s">
        <v>149</v>
      </c>
      <c r="B12" s="258"/>
      <c r="C12" s="258"/>
      <c r="D12" s="258"/>
      <c r="E12" s="258"/>
      <c r="F12" s="258"/>
      <c r="G12" s="258"/>
      <c r="H12" s="258"/>
      <c r="I12" s="258"/>
    </row>
    <row r="13" spans="1:25" ht="18" customHeight="1" x14ac:dyDescent="0.25">
      <c r="A13" s="49"/>
      <c r="B13" s="49"/>
      <c r="C13" s="166"/>
      <c r="D13" s="102"/>
      <c r="E13" s="101"/>
      <c r="F13" s="166"/>
      <c r="G13" s="120"/>
      <c r="H13" s="100"/>
      <c r="I13" s="166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40"/>
      <c r="Y13" s="240"/>
    </row>
    <row r="14" spans="1:25" ht="18" x14ac:dyDescent="0.25">
      <c r="A14" s="222" t="s">
        <v>99</v>
      </c>
      <c r="B14" s="222" t="s">
        <v>55</v>
      </c>
      <c r="C14" s="227" t="s">
        <v>50</v>
      </c>
      <c r="D14" s="247" t="s">
        <v>57</v>
      </c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9"/>
      <c r="W14" s="250" t="s">
        <v>58</v>
      </c>
      <c r="X14" s="253" t="s">
        <v>59</v>
      </c>
      <c r="Y14" s="224" t="s">
        <v>100</v>
      </c>
    </row>
    <row r="15" spans="1:25" x14ac:dyDescent="0.25">
      <c r="A15" s="245"/>
      <c r="B15" s="245"/>
      <c r="C15" s="246"/>
      <c r="D15" s="296">
        <v>290</v>
      </c>
      <c r="E15" s="296">
        <v>300</v>
      </c>
      <c r="F15" s="296">
        <v>320</v>
      </c>
      <c r="G15" s="296">
        <v>340</v>
      </c>
      <c r="H15" s="296">
        <v>380</v>
      </c>
      <c r="I15" s="244">
        <v>400</v>
      </c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51"/>
      <c r="X15" s="254"/>
      <c r="Y15" s="256"/>
    </row>
    <row r="16" spans="1:25" x14ac:dyDescent="0.25">
      <c r="A16" s="223"/>
      <c r="B16" s="223"/>
      <c r="C16" s="228"/>
      <c r="D16" s="297"/>
      <c r="E16" s="297"/>
      <c r="F16" s="297"/>
      <c r="G16" s="297"/>
      <c r="H16" s="297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52"/>
      <c r="X16" s="255"/>
      <c r="Y16" s="257"/>
    </row>
    <row r="17" spans="1:25" x14ac:dyDescent="0.25">
      <c r="A17" s="24">
        <v>1</v>
      </c>
      <c r="B17" s="168" t="s">
        <v>298</v>
      </c>
      <c r="C17" s="41" t="s">
        <v>201</v>
      </c>
      <c r="D17" s="147"/>
      <c r="E17" s="147"/>
      <c r="F17" s="147" t="s">
        <v>61</v>
      </c>
      <c r="G17" s="147" t="s">
        <v>63</v>
      </c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8">
        <v>1</v>
      </c>
      <c r="X17" s="148">
        <v>0</v>
      </c>
      <c r="Y17" s="149">
        <v>320</v>
      </c>
    </row>
    <row r="18" spans="1:25" x14ac:dyDescent="0.25">
      <c r="A18" s="40">
        <v>2</v>
      </c>
      <c r="B18" s="169" t="s">
        <v>299</v>
      </c>
      <c r="C18" s="41" t="s">
        <v>295</v>
      </c>
      <c r="D18" s="150" t="s">
        <v>62</v>
      </c>
      <c r="E18" s="150" t="s">
        <v>63</v>
      </c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1">
        <v>2</v>
      </c>
      <c r="X18" s="151">
        <v>1</v>
      </c>
      <c r="Y18" s="152">
        <v>290</v>
      </c>
    </row>
    <row r="19" spans="1:25" ht="18" customHeight="1" x14ac:dyDescent="0.25">
      <c r="A19" s="40">
        <v>3</v>
      </c>
      <c r="B19" s="169" t="s">
        <v>300</v>
      </c>
      <c r="C19" s="41" t="s">
        <v>203</v>
      </c>
      <c r="D19" s="150"/>
      <c r="E19" s="150"/>
      <c r="F19" s="150"/>
      <c r="G19" s="150"/>
      <c r="H19" s="150" t="s">
        <v>61</v>
      </c>
      <c r="I19" s="150" t="s">
        <v>63</v>
      </c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1">
        <v>1</v>
      </c>
      <c r="X19" s="151">
        <v>0</v>
      </c>
      <c r="Y19" s="152">
        <v>380</v>
      </c>
    </row>
    <row r="20" spans="1:25" ht="16.5" thickBot="1" x14ac:dyDescent="0.3">
      <c r="A20" s="20"/>
      <c r="B20" s="20"/>
      <c r="C20" s="115"/>
      <c r="D20" s="170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2"/>
      <c r="X20" s="172"/>
      <c r="Y20" s="173"/>
    </row>
    <row r="21" spans="1:25" ht="18" customHeight="1" thickTop="1" x14ac:dyDescent="0.25"/>
  </sheetData>
  <mergeCells count="61">
    <mergeCell ref="T15:T16"/>
    <mergeCell ref="U15:U16"/>
    <mergeCell ref="V15:V16"/>
    <mergeCell ref="O15:O16"/>
    <mergeCell ref="P15:P16"/>
    <mergeCell ref="Q15:Q16"/>
    <mergeCell ref="R15:R16"/>
    <mergeCell ref="S15:S16"/>
    <mergeCell ref="J15:J16"/>
    <mergeCell ref="K15:K16"/>
    <mergeCell ref="L15:L16"/>
    <mergeCell ref="M15:M16"/>
    <mergeCell ref="N15:N16"/>
    <mergeCell ref="A12:I12"/>
    <mergeCell ref="N13:T13"/>
    <mergeCell ref="U13:W13"/>
    <mergeCell ref="X13:Y13"/>
    <mergeCell ref="A14:A16"/>
    <mergeCell ref="B14:B16"/>
    <mergeCell ref="C14:C16"/>
    <mergeCell ref="D14:V14"/>
    <mergeCell ref="W14:W16"/>
    <mergeCell ref="X14:X16"/>
    <mergeCell ref="Y14:Y16"/>
    <mergeCell ref="D15:D16"/>
    <mergeCell ref="E15:E16"/>
    <mergeCell ref="F15:F16"/>
    <mergeCell ref="G15:G16"/>
    <mergeCell ref="H15:H16"/>
    <mergeCell ref="A1:I1"/>
    <mergeCell ref="A2:Y2"/>
    <mergeCell ref="A3:I3"/>
    <mergeCell ref="N4:T4"/>
    <mergeCell ref="U4:Y4"/>
    <mergeCell ref="W5:W7"/>
    <mergeCell ref="M6:M7"/>
    <mergeCell ref="N6:N7"/>
    <mergeCell ref="O6:O7"/>
    <mergeCell ref="P6:P7"/>
    <mergeCell ref="V6:V7"/>
    <mergeCell ref="T6:T7"/>
    <mergeCell ref="U6:U7"/>
    <mergeCell ref="A5:A7"/>
    <mergeCell ref="B5:B7"/>
    <mergeCell ref="C5:C7"/>
    <mergeCell ref="D5:V5"/>
    <mergeCell ref="Y5:Y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X5:X7"/>
    <mergeCell ref="Q6:Q7"/>
    <mergeCell ref="R6:R7"/>
    <mergeCell ref="S6:S7"/>
    <mergeCell ref="I15:I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B33" sqref="B33:G36"/>
    </sheetView>
  </sheetViews>
  <sheetFormatPr defaultRowHeight="15" x14ac:dyDescent="0.25"/>
  <cols>
    <col min="1" max="1" width="5.28515625" customWidth="1"/>
    <col min="2" max="2" width="20.5703125" customWidth="1"/>
    <col min="3" max="3" width="4.7109375" customWidth="1"/>
    <col min="4" max="4" width="7.42578125" customWidth="1"/>
    <col min="5" max="5" width="23.85546875" customWidth="1"/>
    <col min="6" max="6" width="37.140625" customWidth="1"/>
    <col min="7" max="7" width="11.140625" customWidth="1"/>
    <col min="8" max="8" width="8.5703125" customWidth="1"/>
    <col min="9" max="9" width="31" customWidth="1"/>
  </cols>
  <sheetData>
    <row r="1" spans="1:9" ht="18" x14ac:dyDescent="0.25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9" ht="18" x14ac:dyDescent="0.25">
      <c r="A2" s="242" t="s">
        <v>147</v>
      </c>
      <c r="B2" s="242"/>
      <c r="C2" s="242"/>
      <c r="D2" s="242"/>
      <c r="E2" s="242"/>
      <c r="F2" s="242"/>
      <c r="G2" s="242"/>
      <c r="H2" s="242"/>
      <c r="I2" s="242"/>
    </row>
    <row r="3" spans="1:9" ht="20.25" x14ac:dyDescent="0.3">
      <c r="A3" s="238" t="s">
        <v>291</v>
      </c>
      <c r="B3" s="238"/>
      <c r="C3" s="238"/>
      <c r="D3" s="238"/>
      <c r="E3" s="238"/>
      <c r="F3" s="238"/>
      <c r="G3" s="238"/>
      <c r="H3" s="238"/>
      <c r="I3" s="238"/>
    </row>
    <row r="4" spans="1:9" ht="15.75" x14ac:dyDescent="0.25">
      <c r="A4" s="230" t="s">
        <v>225</v>
      </c>
      <c r="B4" s="230"/>
      <c r="C4" s="230"/>
      <c r="D4" s="230"/>
      <c r="E4" s="230"/>
      <c r="F4" s="230"/>
      <c r="G4" s="230"/>
      <c r="H4" s="230"/>
      <c r="I4" s="230"/>
    </row>
    <row r="5" spans="1:9" ht="15.75" x14ac:dyDescent="0.25">
      <c r="A5" s="243" t="s">
        <v>137</v>
      </c>
      <c r="B5" s="243"/>
      <c r="C5" s="243"/>
      <c r="D5" s="243"/>
      <c r="E5" s="243"/>
      <c r="F5" s="243"/>
      <c r="G5" s="243"/>
      <c r="H5" s="243"/>
      <c r="I5" s="243"/>
    </row>
    <row r="6" spans="1:9" ht="20.25" x14ac:dyDescent="0.3">
      <c r="A6" s="241" t="s">
        <v>101</v>
      </c>
      <c r="B6" s="241"/>
      <c r="C6" s="241"/>
      <c r="D6" s="241"/>
      <c r="E6" s="241"/>
      <c r="F6" s="241"/>
      <c r="G6" s="241"/>
      <c r="H6" s="241"/>
      <c r="I6" s="241"/>
    </row>
    <row r="7" spans="1:9" x14ac:dyDescent="0.25">
      <c r="A7" s="239" t="s">
        <v>200</v>
      </c>
      <c r="B7" s="239"/>
      <c r="C7" s="239"/>
      <c r="D7" s="239"/>
      <c r="E7" s="239"/>
      <c r="F7" s="239"/>
      <c r="G7" s="160"/>
      <c r="H7" s="240"/>
      <c r="I7" s="240"/>
    </row>
    <row r="8" spans="1:9" x14ac:dyDescent="0.25">
      <c r="A8" s="190"/>
      <c r="B8" s="190"/>
      <c r="C8" s="190"/>
      <c r="D8" s="190"/>
      <c r="E8" s="190"/>
      <c r="F8" s="161" t="s">
        <v>42</v>
      </c>
      <c r="G8" s="161"/>
      <c r="H8" s="161"/>
      <c r="I8" s="162" t="s">
        <v>292</v>
      </c>
    </row>
    <row r="9" spans="1:9" ht="30" x14ac:dyDescent="0.25">
      <c r="A9" s="163" t="s">
        <v>97</v>
      </c>
      <c r="B9" s="164" t="s">
        <v>50</v>
      </c>
      <c r="C9" s="164" t="s">
        <v>45</v>
      </c>
      <c r="D9" s="163" t="s">
        <v>56</v>
      </c>
      <c r="E9" s="163" t="s">
        <v>8</v>
      </c>
      <c r="F9" s="164" t="s">
        <v>47</v>
      </c>
      <c r="G9" s="42" t="s">
        <v>60</v>
      </c>
      <c r="H9" s="163" t="s">
        <v>11</v>
      </c>
      <c r="I9" s="42" t="s">
        <v>12</v>
      </c>
    </row>
    <row r="10" spans="1:9" x14ac:dyDescent="0.25">
      <c r="A10" s="146">
        <v>1</v>
      </c>
      <c r="B10" s="41" t="s">
        <v>140</v>
      </c>
      <c r="C10" s="119">
        <v>2003</v>
      </c>
      <c r="D10" s="40" t="s">
        <v>22</v>
      </c>
      <c r="E10" s="153" t="s">
        <v>16</v>
      </c>
      <c r="F10" s="210" t="s">
        <v>103</v>
      </c>
      <c r="G10" s="152">
        <v>150</v>
      </c>
      <c r="H10" s="97" t="s">
        <v>75</v>
      </c>
      <c r="I10" s="53" t="s">
        <v>206</v>
      </c>
    </row>
    <row r="11" spans="1:9" x14ac:dyDescent="0.25">
      <c r="A11" s="146">
        <v>2</v>
      </c>
      <c r="B11" s="41" t="s">
        <v>138</v>
      </c>
      <c r="C11" s="119">
        <v>2002</v>
      </c>
      <c r="D11" s="40" t="s">
        <v>15</v>
      </c>
      <c r="E11" s="153" t="s">
        <v>16</v>
      </c>
      <c r="F11" s="210" t="s">
        <v>103</v>
      </c>
      <c r="G11" s="152">
        <v>145</v>
      </c>
      <c r="H11" s="97" t="s">
        <v>76</v>
      </c>
      <c r="I11" s="53" t="s">
        <v>68</v>
      </c>
    </row>
    <row r="12" spans="1:9" x14ac:dyDescent="0.25">
      <c r="A12" s="128">
        <v>3</v>
      </c>
      <c r="B12" s="41" t="s">
        <v>139</v>
      </c>
      <c r="C12" s="119">
        <v>2004</v>
      </c>
      <c r="D12" s="40" t="s">
        <v>15</v>
      </c>
      <c r="E12" s="5" t="s">
        <v>16</v>
      </c>
      <c r="F12" s="157" t="s">
        <v>103</v>
      </c>
      <c r="G12" s="152">
        <v>125</v>
      </c>
      <c r="H12" s="97" t="s">
        <v>98</v>
      </c>
      <c r="I12" s="15" t="s">
        <v>206</v>
      </c>
    </row>
    <row r="13" spans="1:9" ht="16.5" thickBot="1" x14ac:dyDescent="0.3">
      <c r="A13" s="20"/>
      <c r="B13" s="115"/>
      <c r="C13" s="165"/>
      <c r="D13" s="99"/>
      <c r="E13" s="90"/>
      <c r="F13" s="115"/>
      <c r="G13" s="118"/>
      <c r="H13" s="88"/>
      <c r="I13" s="115"/>
    </row>
    <row r="14" spans="1:9" ht="16.5" thickTop="1" x14ac:dyDescent="0.25">
      <c r="A14" s="49"/>
      <c r="B14" s="166"/>
      <c r="C14" s="167"/>
      <c r="D14" s="102"/>
      <c r="E14" s="101"/>
      <c r="F14" s="166"/>
      <c r="G14" s="120"/>
      <c r="H14" s="100"/>
      <c r="I14" s="166"/>
    </row>
    <row r="15" spans="1:9" x14ac:dyDescent="0.25">
      <c r="A15" s="239" t="s">
        <v>202</v>
      </c>
      <c r="B15" s="239"/>
      <c r="C15" s="239"/>
      <c r="D15" s="239"/>
      <c r="E15" s="239"/>
      <c r="F15" s="239"/>
      <c r="G15" s="160"/>
      <c r="H15" s="240"/>
      <c r="I15" s="240"/>
    </row>
    <row r="16" spans="1:9" x14ac:dyDescent="0.25">
      <c r="A16" s="190"/>
      <c r="B16" s="190"/>
      <c r="C16" s="190"/>
      <c r="D16" s="190"/>
      <c r="E16" s="190"/>
      <c r="F16" s="161"/>
      <c r="G16" s="161"/>
      <c r="H16" s="161"/>
      <c r="I16" s="162"/>
    </row>
    <row r="17" spans="1:9" ht="30" x14ac:dyDescent="0.25">
      <c r="A17" s="163" t="s">
        <v>97</v>
      </c>
      <c r="B17" s="164" t="s">
        <v>50</v>
      </c>
      <c r="C17" s="164" t="s">
        <v>45</v>
      </c>
      <c r="D17" s="163" t="s">
        <v>56</v>
      </c>
      <c r="E17" s="163" t="s">
        <v>8</v>
      </c>
      <c r="F17" s="164" t="s">
        <v>47</v>
      </c>
      <c r="G17" s="42" t="s">
        <v>60</v>
      </c>
      <c r="H17" s="163" t="s">
        <v>11</v>
      </c>
      <c r="I17" s="42" t="s">
        <v>12</v>
      </c>
    </row>
    <row r="18" spans="1:9" x14ac:dyDescent="0.25">
      <c r="A18" s="146">
        <v>1</v>
      </c>
      <c r="B18" s="41" t="s">
        <v>301</v>
      </c>
      <c r="C18" s="119">
        <v>2000</v>
      </c>
      <c r="D18" s="40" t="s">
        <v>18</v>
      </c>
      <c r="E18" s="41" t="s">
        <v>16</v>
      </c>
      <c r="F18" s="157" t="s">
        <v>103</v>
      </c>
      <c r="G18" s="152">
        <v>200</v>
      </c>
      <c r="H18" s="97" t="s">
        <v>80</v>
      </c>
      <c r="I18" s="53" t="s">
        <v>206</v>
      </c>
    </row>
    <row r="19" spans="1:9" x14ac:dyDescent="0.25">
      <c r="A19" s="146">
        <v>2</v>
      </c>
      <c r="B19" s="41" t="s">
        <v>208</v>
      </c>
      <c r="C19" s="119">
        <v>2000</v>
      </c>
      <c r="D19" s="40" t="s">
        <v>18</v>
      </c>
      <c r="E19" s="41" t="s">
        <v>16</v>
      </c>
      <c r="F19" s="210" t="s">
        <v>103</v>
      </c>
      <c r="G19" s="152">
        <v>185</v>
      </c>
      <c r="H19" s="97" t="s">
        <v>75</v>
      </c>
      <c r="I19" s="53" t="s">
        <v>302</v>
      </c>
    </row>
    <row r="20" spans="1:9" x14ac:dyDescent="0.25">
      <c r="A20" s="146">
        <v>3</v>
      </c>
      <c r="B20" s="41" t="s">
        <v>141</v>
      </c>
      <c r="C20" s="119">
        <v>2002</v>
      </c>
      <c r="D20" s="40" t="s">
        <v>15</v>
      </c>
      <c r="E20" s="41" t="s">
        <v>16</v>
      </c>
      <c r="F20" s="210" t="s">
        <v>103</v>
      </c>
      <c r="G20" s="152">
        <v>175</v>
      </c>
      <c r="H20" s="97" t="s">
        <v>75</v>
      </c>
      <c r="I20" s="53" t="s">
        <v>206</v>
      </c>
    </row>
    <row r="21" spans="1:9" x14ac:dyDescent="0.25">
      <c r="A21" s="6">
        <v>4</v>
      </c>
      <c r="B21" s="41" t="s">
        <v>207</v>
      </c>
      <c r="C21" s="119">
        <v>2002</v>
      </c>
      <c r="D21" s="40" t="s">
        <v>20</v>
      </c>
      <c r="E21" s="153" t="s">
        <v>16</v>
      </c>
      <c r="F21" s="157" t="s">
        <v>103</v>
      </c>
      <c r="G21" s="152">
        <v>155</v>
      </c>
      <c r="H21" s="97" t="s">
        <v>79</v>
      </c>
      <c r="I21" s="53" t="s">
        <v>68</v>
      </c>
    </row>
    <row r="22" spans="1:9" ht="16.5" thickBot="1" x14ac:dyDescent="0.3">
      <c r="A22" s="20"/>
      <c r="B22" s="115"/>
      <c r="C22" s="165"/>
      <c r="D22" s="99"/>
      <c r="E22" s="90"/>
      <c r="F22" s="115"/>
      <c r="G22" s="118"/>
      <c r="H22" s="88"/>
      <c r="I22" s="115"/>
    </row>
    <row r="23" spans="1:9" ht="16.5" thickTop="1" x14ac:dyDescent="0.25">
      <c r="A23" s="49"/>
      <c r="B23" s="166"/>
      <c r="C23" s="167"/>
      <c r="D23" s="102"/>
      <c r="E23" s="101"/>
      <c r="F23" s="166"/>
      <c r="G23" s="120"/>
      <c r="H23" s="100"/>
      <c r="I23" s="166"/>
    </row>
    <row r="24" spans="1:9" x14ac:dyDescent="0.25">
      <c r="A24" s="239" t="s">
        <v>204</v>
      </c>
      <c r="B24" s="239"/>
      <c r="C24" s="239"/>
      <c r="D24" s="239"/>
      <c r="E24" s="239"/>
      <c r="F24" s="239"/>
      <c r="G24" s="160"/>
      <c r="H24" s="240"/>
      <c r="I24" s="240"/>
    </row>
    <row r="25" spans="1:9" x14ac:dyDescent="0.25">
      <c r="A25" s="190"/>
      <c r="B25" s="190"/>
      <c r="C25" s="190"/>
      <c r="D25" s="190"/>
      <c r="E25" s="190"/>
      <c r="F25" s="161"/>
      <c r="G25" s="161"/>
      <c r="H25" s="161"/>
      <c r="I25" s="162"/>
    </row>
    <row r="26" spans="1:9" ht="30" x14ac:dyDescent="0.25">
      <c r="A26" s="163" t="s">
        <v>97</v>
      </c>
      <c r="B26" s="164" t="s">
        <v>50</v>
      </c>
      <c r="C26" s="164" t="s">
        <v>45</v>
      </c>
      <c r="D26" s="163" t="s">
        <v>56</v>
      </c>
      <c r="E26" s="163" t="s">
        <v>8</v>
      </c>
      <c r="F26" s="164" t="s">
        <v>47</v>
      </c>
      <c r="G26" s="42" t="s">
        <v>60</v>
      </c>
      <c r="H26" s="163" t="s">
        <v>11</v>
      </c>
      <c r="I26" s="42" t="s">
        <v>12</v>
      </c>
    </row>
    <row r="27" spans="1:9" x14ac:dyDescent="0.25">
      <c r="A27" s="128">
        <v>1</v>
      </c>
      <c r="B27" s="41" t="s">
        <v>88</v>
      </c>
      <c r="C27" s="119">
        <v>1997</v>
      </c>
      <c r="D27" s="40" t="s">
        <v>19</v>
      </c>
      <c r="E27" s="153" t="s">
        <v>16</v>
      </c>
      <c r="F27" s="5" t="s">
        <v>95</v>
      </c>
      <c r="G27" s="152">
        <v>215</v>
      </c>
      <c r="H27" s="97" t="s">
        <v>303</v>
      </c>
      <c r="I27" s="53" t="s">
        <v>304</v>
      </c>
    </row>
    <row r="28" spans="1:9" x14ac:dyDescent="0.25">
      <c r="A28" s="146">
        <v>2</v>
      </c>
      <c r="B28" s="41" t="s">
        <v>65</v>
      </c>
      <c r="C28" s="119">
        <v>1995</v>
      </c>
      <c r="D28" s="40" t="s">
        <v>19</v>
      </c>
      <c r="E28" s="41" t="s">
        <v>16</v>
      </c>
      <c r="F28" s="210" t="s">
        <v>103</v>
      </c>
      <c r="G28" s="152">
        <v>195</v>
      </c>
      <c r="H28" s="97" t="s">
        <v>80</v>
      </c>
      <c r="I28" s="53" t="s">
        <v>206</v>
      </c>
    </row>
    <row r="29" spans="1:9" x14ac:dyDescent="0.25">
      <c r="A29" s="146">
        <v>3</v>
      </c>
      <c r="B29" s="41" t="s">
        <v>67</v>
      </c>
      <c r="C29" s="119">
        <v>1999</v>
      </c>
      <c r="D29" s="40" t="s">
        <v>18</v>
      </c>
      <c r="E29" s="153" t="s">
        <v>16</v>
      </c>
      <c r="F29" s="210" t="s">
        <v>103</v>
      </c>
      <c r="G29" s="152">
        <v>195</v>
      </c>
      <c r="H29" s="97" t="s">
        <v>80</v>
      </c>
      <c r="I29" s="53" t="s">
        <v>68</v>
      </c>
    </row>
    <row r="30" spans="1:9" ht="16.5" thickBot="1" x14ac:dyDescent="0.3">
      <c r="A30" s="20"/>
      <c r="B30" s="115"/>
      <c r="C30" s="165"/>
      <c r="D30" s="99"/>
      <c r="E30" s="90"/>
      <c r="F30" s="115"/>
      <c r="G30" s="118"/>
      <c r="H30" s="88"/>
      <c r="I30" s="115"/>
    </row>
    <row r="31" spans="1:9" ht="15.75" thickTop="1" x14ac:dyDescent="0.25"/>
    <row r="33" spans="2:7" ht="15.75" x14ac:dyDescent="0.25">
      <c r="B33" s="203" t="s">
        <v>106</v>
      </c>
      <c r="C33" s="56"/>
      <c r="D33" s="49"/>
      <c r="E33" s="50"/>
      <c r="F33" s="49"/>
      <c r="G33" s="56" t="s">
        <v>94</v>
      </c>
    </row>
    <row r="34" spans="2:7" ht="15.75" x14ac:dyDescent="0.25">
      <c r="B34" s="203"/>
      <c r="C34" s="56"/>
      <c r="D34" s="49"/>
      <c r="E34" s="50"/>
      <c r="F34" s="49"/>
      <c r="G34" s="56"/>
    </row>
    <row r="35" spans="2:7" ht="15.75" x14ac:dyDescent="0.25">
      <c r="B35" s="203"/>
      <c r="C35" s="56"/>
      <c r="D35" s="49"/>
      <c r="E35" s="50"/>
      <c r="F35" s="49"/>
      <c r="G35" s="56"/>
    </row>
    <row r="36" spans="2:7" ht="15.75" x14ac:dyDescent="0.25">
      <c r="B36" s="203" t="s">
        <v>107</v>
      </c>
      <c r="C36" s="56"/>
      <c r="D36" s="49"/>
      <c r="E36" s="50"/>
      <c r="F36" s="49"/>
      <c r="G36" s="56" t="s">
        <v>74</v>
      </c>
    </row>
  </sheetData>
  <mergeCells count="12">
    <mergeCell ref="A24:F24"/>
    <mergeCell ref="H24:I24"/>
    <mergeCell ref="A6:I6"/>
    <mergeCell ref="A7:F7"/>
    <mergeCell ref="H7:I7"/>
    <mergeCell ref="A15:F15"/>
    <mergeCell ref="H15:I15"/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activeCell="A51" sqref="A51:XFD118"/>
    </sheetView>
  </sheetViews>
  <sheetFormatPr defaultRowHeight="15" x14ac:dyDescent="0.25"/>
  <cols>
    <col min="1" max="2" width="5.28515625" customWidth="1"/>
    <col min="3" max="3" width="26.85546875" customWidth="1"/>
    <col min="4" max="22" width="5.7109375" customWidth="1"/>
    <col min="23" max="23" width="5" customWidth="1"/>
    <col min="24" max="24" width="6.140625" customWidth="1"/>
    <col min="25" max="25" width="10.42578125" customWidth="1"/>
  </cols>
  <sheetData>
    <row r="1" spans="1:25" ht="20.25" x14ac:dyDescent="0.3">
      <c r="A1" s="241" t="s">
        <v>101</v>
      </c>
      <c r="B1" s="241"/>
      <c r="C1" s="241"/>
      <c r="D1" s="241"/>
      <c r="E1" s="241"/>
      <c r="F1" s="241"/>
      <c r="G1" s="241"/>
      <c r="H1" s="241"/>
      <c r="I1" s="241"/>
    </row>
    <row r="2" spans="1:25" ht="20.25" x14ac:dyDescent="0.3">
      <c r="A2" s="260" t="s">
        <v>205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25" x14ac:dyDescent="0.25">
      <c r="A3" s="258" t="s">
        <v>151</v>
      </c>
      <c r="B3" s="258"/>
      <c r="C3" s="258"/>
      <c r="D3" s="258"/>
      <c r="E3" s="258"/>
      <c r="F3" s="258"/>
      <c r="G3" s="258"/>
      <c r="H3" s="258"/>
      <c r="I3" s="258"/>
    </row>
    <row r="4" spans="1:25" ht="15.75" x14ac:dyDescent="0.25">
      <c r="A4" s="49"/>
      <c r="B4" s="49"/>
      <c r="C4" s="166"/>
      <c r="D4" s="102"/>
      <c r="E4" s="101"/>
      <c r="F4" s="166"/>
      <c r="G4" s="120"/>
      <c r="H4" s="100"/>
      <c r="I4" s="166"/>
      <c r="N4" s="259"/>
      <c r="O4" s="259"/>
      <c r="P4" s="259"/>
      <c r="Q4" s="259"/>
      <c r="R4" s="259"/>
      <c r="S4" s="259"/>
      <c r="T4" s="259"/>
      <c r="U4" s="295" t="s">
        <v>296</v>
      </c>
      <c r="V4" s="295"/>
      <c r="W4" s="295"/>
      <c r="X4" s="295"/>
      <c r="Y4" s="295"/>
    </row>
    <row r="5" spans="1:25" ht="18" customHeight="1" x14ac:dyDescent="0.25">
      <c r="A5" s="222" t="s">
        <v>99</v>
      </c>
      <c r="B5" s="222" t="s">
        <v>55</v>
      </c>
      <c r="C5" s="264" t="s">
        <v>50</v>
      </c>
      <c r="D5" s="247" t="s">
        <v>57</v>
      </c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9"/>
      <c r="W5" s="250" t="s">
        <v>58</v>
      </c>
      <c r="X5" s="253" t="s">
        <v>59</v>
      </c>
      <c r="Y5" s="224" t="s">
        <v>100</v>
      </c>
    </row>
    <row r="6" spans="1:25" x14ac:dyDescent="0.25">
      <c r="A6" s="245"/>
      <c r="B6" s="245"/>
      <c r="C6" s="246"/>
      <c r="D6" s="244">
        <v>125</v>
      </c>
      <c r="E6" s="244">
        <v>130</v>
      </c>
      <c r="F6" s="244">
        <v>135</v>
      </c>
      <c r="G6" s="244">
        <v>140</v>
      </c>
      <c r="H6" s="244">
        <v>145</v>
      </c>
      <c r="I6" s="244">
        <v>150</v>
      </c>
      <c r="J6" s="244">
        <v>155</v>
      </c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51"/>
      <c r="X6" s="254"/>
      <c r="Y6" s="256"/>
    </row>
    <row r="7" spans="1:25" x14ac:dyDescent="0.25">
      <c r="A7" s="223"/>
      <c r="B7" s="223"/>
      <c r="C7" s="228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52"/>
      <c r="X7" s="255"/>
      <c r="Y7" s="257"/>
    </row>
    <row r="8" spans="1:25" x14ac:dyDescent="0.25">
      <c r="A8" s="24">
        <v>1</v>
      </c>
      <c r="B8" s="168">
        <v>125</v>
      </c>
      <c r="C8" s="41" t="s">
        <v>138</v>
      </c>
      <c r="D8" s="147" t="s">
        <v>61</v>
      </c>
      <c r="E8" s="147" t="s">
        <v>61</v>
      </c>
      <c r="F8" s="147" t="s">
        <v>61</v>
      </c>
      <c r="G8" s="147" t="s">
        <v>61</v>
      </c>
      <c r="H8" s="147" t="s">
        <v>62</v>
      </c>
      <c r="I8" s="147" t="s">
        <v>63</v>
      </c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8">
        <v>2</v>
      </c>
      <c r="X8" s="148">
        <v>1</v>
      </c>
      <c r="Y8" s="149">
        <v>145</v>
      </c>
    </row>
    <row r="9" spans="1:25" x14ac:dyDescent="0.25">
      <c r="A9" s="40">
        <v>2</v>
      </c>
      <c r="B9" s="169">
        <v>125</v>
      </c>
      <c r="C9" s="41" t="s">
        <v>139</v>
      </c>
      <c r="D9" s="150" t="s">
        <v>62</v>
      </c>
      <c r="E9" s="150" t="s">
        <v>63</v>
      </c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1">
        <v>2</v>
      </c>
      <c r="X9" s="151">
        <v>1</v>
      </c>
      <c r="Y9" s="152">
        <v>125</v>
      </c>
    </row>
    <row r="10" spans="1:25" x14ac:dyDescent="0.25">
      <c r="A10" s="40">
        <v>3</v>
      </c>
      <c r="B10" s="169">
        <v>135</v>
      </c>
      <c r="C10" s="41" t="s">
        <v>140</v>
      </c>
      <c r="D10" s="150"/>
      <c r="E10" s="150"/>
      <c r="F10" s="150" t="s">
        <v>61</v>
      </c>
      <c r="G10" s="150" t="s">
        <v>61</v>
      </c>
      <c r="H10" s="150" t="s">
        <v>61</v>
      </c>
      <c r="I10" s="150" t="s">
        <v>61</v>
      </c>
      <c r="J10" s="150" t="s">
        <v>63</v>
      </c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1">
        <v>1</v>
      </c>
      <c r="X10" s="151">
        <v>0</v>
      </c>
      <c r="Y10" s="152">
        <v>150</v>
      </c>
    </row>
    <row r="11" spans="1:25" ht="16.5" thickBot="1" x14ac:dyDescent="0.3">
      <c r="A11" s="20"/>
      <c r="B11" s="20"/>
      <c r="C11" s="115"/>
      <c r="D11" s="170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2"/>
      <c r="X11" s="172"/>
      <c r="Y11" s="173"/>
    </row>
    <row r="12" spans="1:25" ht="16.5" thickTop="1" x14ac:dyDescent="0.25">
      <c r="A12" s="49"/>
      <c r="B12" s="49"/>
      <c r="C12" s="166"/>
      <c r="D12" s="56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207"/>
      <c r="U12" s="207"/>
      <c r="V12" s="207"/>
      <c r="W12" s="207"/>
      <c r="X12" s="207"/>
      <c r="Y12" s="207"/>
    </row>
    <row r="13" spans="1:25" x14ac:dyDescent="0.25">
      <c r="A13" s="258" t="s">
        <v>149</v>
      </c>
      <c r="B13" s="258"/>
      <c r="C13" s="258"/>
      <c r="D13" s="258"/>
      <c r="E13" s="258"/>
      <c r="F13" s="258"/>
      <c r="G13" s="258"/>
      <c r="H13" s="258"/>
      <c r="I13" s="258"/>
    </row>
    <row r="14" spans="1:25" ht="15.75" x14ac:dyDescent="0.25">
      <c r="A14" s="49"/>
      <c r="B14" s="49"/>
      <c r="C14" s="166"/>
      <c r="D14" s="102"/>
      <c r="E14" s="101"/>
      <c r="F14" s="166"/>
      <c r="G14" s="120"/>
      <c r="H14" s="100"/>
      <c r="I14" s="166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40"/>
      <c r="Y14" s="240"/>
    </row>
    <row r="15" spans="1:25" ht="18" x14ac:dyDescent="0.25">
      <c r="A15" s="222" t="s">
        <v>99</v>
      </c>
      <c r="B15" s="222" t="s">
        <v>55</v>
      </c>
      <c r="C15" s="227" t="s">
        <v>50</v>
      </c>
      <c r="D15" s="247" t="s">
        <v>57</v>
      </c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9"/>
      <c r="W15" s="250" t="s">
        <v>58</v>
      </c>
      <c r="X15" s="253" t="s">
        <v>59</v>
      </c>
      <c r="Y15" s="224" t="s">
        <v>100</v>
      </c>
    </row>
    <row r="16" spans="1:25" x14ac:dyDescent="0.25">
      <c r="A16" s="245"/>
      <c r="B16" s="245"/>
      <c r="C16" s="246"/>
      <c r="D16" s="244">
        <v>140</v>
      </c>
      <c r="E16" s="244">
        <v>145</v>
      </c>
      <c r="F16" s="244">
        <v>150</v>
      </c>
      <c r="G16" s="244">
        <v>155</v>
      </c>
      <c r="H16" s="244">
        <v>160</v>
      </c>
      <c r="I16" s="244">
        <v>165</v>
      </c>
      <c r="J16" s="244">
        <v>170</v>
      </c>
      <c r="K16" s="244">
        <v>175</v>
      </c>
      <c r="L16" s="244">
        <v>180</v>
      </c>
      <c r="M16" s="244">
        <v>185</v>
      </c>
      <c r="N16" s="244">
        <v>190</v>
      </c>
      <c r="O16" s="244">
        <v>195</v>
      </c>
      <c r="P16" s="244">
        <v>200</v>
      </c>
      <c r="Q16" s="244">
        <v>205</v>
      </c>
      <c r="R16" s="244"/>
      <c r="S16" s="244"/>
      <c r="T16" s="244"/>
      <c r="U16" s="244"/>
      <c r="V16" s="244"/>
      <c r="W16" s="251"/>
      <c r="X16" s="254"/>
      <c r="Y16" s="256"/>
    </row>
    <row r="17" spans="1:25" x14ac:dyDescent="0.25">
      <c r="A17" s="223"/>
      <c r="B17" s="223"/>
      <c r="C17" s="228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52"/>
      <c r="X17" s="255"/>
      <c r="Y17" s="257"/>
    </row>
    <row r="18" spans="1:25" x14ac:dyDescent="0.25">
      <c r="A18" s="24">
        <v>1</v>
      </c>
      <c r="B18" s="168">
        <v>145</v>
      </c>
      <c r="C18" s="41" t="s">
        <v>141</v>
      </c>
      <c r="D18" s="147"/>
      <c r="E18" s="147" t="s">
        <v>61</v>
      </c>
      <c r="F18" s="147" t="s">
        <v>61</v>
      </c>
      <c r="G18" s="147" t="s">
        <v>61</v>
      </c>
      <c r="H18" s="147" t="s">
        <v>61</v>
      </c>
      <c r="I18" s="147" t="s">
        <v>61</v>
      </c>
      <c r="J18" s="147" t="s">
        <v>61</v>
      </c>
      <c r="K18" s="147" t="s">
        <v>61</v>
      </c>
      <c r="L18" s="147" t="s">
        <v>63</v>
      </c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8">
        <v>1</v>
      </c>
      <c r="X18" s="148">
        <v>0</v>
      </c>
      <c r="Y18" s="149">
        <v>175</v>
      </c>
    </row>
    <row r="19" spans="1:25" x14ac:dyDescent="0.25">
      <c r="A19" s="24">
        <v>2</v>
      </c>
      <c r="B19" s="169">
        <v>140</v>
      </c>
      <c r="C19" s="41" t="s">
        <v>207</v>
      </c>
      <c r="D19" s="150" t="s">
        <v>61</v>
      </c>
      <c r="E19" s="150" t="s">
        <v>61</v>
      </c>
      <c r="F19" s="150" t="s">
        <v>61</v>
      </c>
      <c r="G19" s="150" t="s">
        <v>61</v>
      </c>
      <c r="H19" s="150" t="s">
        <v>63</v>
      </c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1">
        <v>1</v>
      </c>
      <c r="X19" s="151">
        <v>0</v>
      </c>
      <c r="Y19" s="152">
        <v>155</v>
      </c>
    </row>
    <row r="20" spans="1:25" ht="18" customHeight="1" x14ac:dyDescent="0.25">
      <c r="A20" s="40">
        <v>3</v>
      </c>
      <c r="B20" s="169">
        <v>170</v>
      </c>
      <c r="C20" s="41" t="s">
        <v>208</v>
      </c>
      <c r="D20" s="150"/>
      <c r="E20" s="150"/>
      <c r="F20" s="150"/>
      <c r="G20" s="150"/>
      <c r="H20" s="150"/>
      <c r="I20" s="150"/>
      <c r="J20" s="150" t="s">
        <v>61</v>
      </c>
      <c r="K20" s="150" t="s">
        <v>61</v>
      </c>
      <c r="L20" s="150" t="s">
        <v>61</v>
      </c>
      <c r="M20" s="150" t="s">
        <v>61</v>
      </c>
      <c r="N20" s="150" t="s">
        <v>63</v>
      </c>
      <c r="O20" s="150"/>
      <c r="P20" s="150"/>
      <c r="Q20" s="150"/>
      <c r="R20" s="150"/>
      <c r="S20" s="150"/>
      <c r="T20" s="150"/>
      <c r="U20" s="150"/>
      <c r="V20" s="150"/>
      <c r="W20" s="151">
        <v>1</v>
      </c>
      <c r="X20" s="151">
        <v>0</v>
      </c>
      <c r="Y20" s="152">
        <v>185</v>
      </c>
    </row>
    <row r="21" spans="1:25" x14ac:dyDescent="0.25">
      <c r="A21" s="24">
        <v>4</v>
      </c>
      <c r="B21" s="169">
        <v>165</v>
      </c>
      <c r="C21" s="41" t="s">
        <v>301</v>
      </c>
      <c r="D21" s="150"/>
      <c r="E21" s="150"/>
      <c r="F21" s="150"/>
      <c r="G21" s="150"/>
      <c r="H21" s="150"/>
      <c r="I21" s="150" t="s">
        <v>61</v>
      </c>
      <c r="J21" s="150" t="s">
        <v>61</v>
      </c>
      <c r="K21" s="150" t="s">
        <v>61</v>
      </c>
      <c r="L21" s="150" t="s">
        <v>61</v>
      </c>
      <c r="M21" s="150" t="s">
        <v>61</v>
      </c>
      <c r="N21" s="150" t="s">
        <v>61</v>
      </c>
      <c r="O21" s="150" t="s">
        <v>61</v>
      </c>
      <c r="P21" s="150" t="s">
        <v>61</v>
      </c>
      <c r="Q21" s="150" t="s">
        <v>63</v>
      </c>
      <c r="R21" s="150"/>
      <c r="S21" s="150"/>
      <c r="T21" s="150"/>
      <c r="U21" s="150"/>
      <c r="V21" s="150"/>
      <c r="W21" s="151">
        <v>1</v>
      </c>
      <c r="X21" s="151">
        <v>0</v>
      </c>
      <c r="Y21" s="152">
        <v>200</v>
      </c>
    </row>
    <row r="22" spans="1:25" ht="16.5" thickBot="1" x14ac:dyDescent="0.3">
      <c r="A22" s="20"/>
      <c r="B22" s="20"/>
      <c r="C22" s="115"/>
      <c r="D22" s="170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2"/>
      <c r="X22" s="172"/>
      <c r="Y22" s="173"/>
    </row>
    <row r="23" spans="1:25" ht="18" customHeight="1" thickTop="1" x14ac:dyDescent="0.25"/>
    <row r="24" spans="1:25" x14ac:dyDescent="0.25">
      <c r="A24" s="258" t="s">
        <v>150</v>
      </c>
      <c r="B24" s="258"/>
      <c r="C24" s="258"/>
      <c r="D24" s="258"/>
      <c r="E24" s="258"/>
      <c r="F24" s="258"/>
      <c r="G24" s="258"/>
      <c r="H24" s="258"/>
      <c r="I24" s="258"/>
    </row>
    <row r="25" spans="1:25" ht="15.75" x14ac:dyDescent="0.25">
      <c r="A25" s="49"/>
      <c r="B25" s="49"/>
      <c r="C25" s="166"/>
      <c r="D25" s="102"/>
      <c r="E25" s="101"/>
      <c r="F25" s="166"/>
      <c r="G25" s="120"/>
      <c r="H25" s="100"/>
      <c r="I25" s="166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40"/>
      <c r="Y25" s="240"/>
    </row>
    <row r="26" spans="1:25" ht="18" x14ac:dyDescent="0.25">
      <c r="A26" s="222" t="s">
        <v>99</v>
      </c>
      <c r="B26" s="222" t="s">
        <v>55</v>
      </c>
      <c r="C26" s="227" t="s">
        <v>50</v>
      </c>
      <c r="D26" s="247" t="s">
        <v>57</v>
      </c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9"/>
      <c r="W26" s="250" t="s">
        <v>58</v>
      </c>
      <c r="X26" s="253" t="s">
        <v>59</v>
      </c>
      <c r="Y26" s="224" t="s">
        <v>100</v>
      </c>
    </row>
    <row r="27" spans="1:25" x14ac:dyDescent="0.25">
      <c r="A27" s="245"/>
      <c r="B27" s="245"/>
      <c r="C27" s="246"/>
      <c r="D27" s="244">
        <v>180</v>
      </c>
      <c r="E27" s="244">
        <v>185</v>
      </c>
      <c r="F27" s="244">
        <v>190</v>
      </c>
      <c r="G27" s="244">
        <v>195</v>
      </c>
      <c r="H27" s="244">
        <v>200</v>
      </c>
      <c r="I27" s="244">
        <v>205</v>
      </c>
      <c r="J27" s="244">
        <v>210</v>
      </c>
      <c r="K27" s="244">
        <v>215</v>
      </c>
      <c r="L27" s="244">
        <v>219</v>
      </c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51"/>
      <c r="X27" s="254"/>
      <c r="Y27" s="256"/>
    </row>
    <row r="28" spans="1:25" ht="18" customHeight="1" x14ac:dyDescent="0.25">
      <c r="A28" s="223"/>
      <c r="B28" s="223"/>
      <c r="C28" s="228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52"/>
      <c r="X28" s="255"/>
      <c r="Y28" s="257"/>
    </row>
    <row r="29" spans="1:25" x14ac:dyDescent="0.25">
      <c r="A29" s="24">
        <v>1</v>
      </c>
      <c r="B29" s="168">
        <v>180</v>
      </c>
      <c r="C29" s="41" t="s">
        <v>65</v>
      </c>
      <c r="D29" s="147" t="s">
        <v>61</v>
      </c>
      <c r="E29" s="147" t="s">
        <v>61</v>
      </c>
      <c r="F29" s="147" t="s">
        <v>61</v>
      </c>
      <c r="G29" s="147" t="s">
        <v>61</v>
      </c>
      <c r="H29" s="147" t="s">
        <v>63</v>
      </c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8">
        <v>1</v>
      </c>
      <c r="X29" s="148">
        <v>0</v>
      </c>
      <c r="Y29" s="149">
        <v>195</v>
      </c>
    </row>
    <row r="30" spans="1:25" x14ac:dyDescent="0.25">
      <c r="A30" s="40">
        <v>2</v>
      </c>
      <c r="B30" s="169">
        <v>180</v>
      </c>
      <c r="C30" s="41" t="s">
        <v>67</v>
      </c>
      <c r="D30" s="147" t="s">
        <v>61</v>
      </c>
      <c r="E30" s="147" t="s">
        <v>61</v>
      </c>
      <c r="F30" s="147" t="s">
        <v>61</v>
      </c>
      <c r="G30" s="147" t="s">
        <v>61</v>
      </c>
      <c r="H30" s="147" t="s">
        <v>63</v>
      </c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1">
        <v>1</v>
      </c>
      <c r="X30" s="151">
        <v>0</v>
      </c>
      <c r="Y30" s="152">
        <v>195</v>
      </c>
    </row>
    <row r="31" spans="1:25" x14ac:dyDescent="0.25">
      <c r="A31" s="40">
        <v>3</v>
      </c>
      <c r="B31" s="169">
        <v>195</v>
      </c>
      <c r="C31" s="41" t="s">
        <v>88</v>
      </c>
      <c r="D31" s="150"/>
      <c r="E31" s="150"/>
      <c r="F31" s="150"/>
      <c r="G31" s="150" t="s">
        <v>61</v>
      </c>
      <c r="H31" s="150" t="s">
        <v>61</v>
      </c>
      <c r="I31" s="150" t="s">
        <v>61</v>
      </c>
      <c r="J31" s="150" t="s">
        <v>62</v>
      </c>
      <c r="K31" s="150" t="s">
        <v>61</v>
      </c>
      <c r="L31" s="150" t="s">
        <v>63</v>
      </c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1">
        <v>1</v>
      </c>
      <c r="X31" s="151">
        <v>1</v>
      </c>
      <c r="Y31" s="152">
        <v>215</v>
      </c>
    </row>
    <row r="32" spans="1:25" ht="18" customHeight="1" thickBot="1" x14ac:dyDescent="0.3">
      <c r="A32" s="20"/>
      <c r="B32" s="20"/>
      <c r="C32" s="115"/>
      <c r="D32" s="170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2"/>
      <c r="X32" s="172"/>
      <c r="Y32" s="173"/>
    </row>
    <row r="33" ht="15.75" thickTop="1" x14ac:dyDescent="0.25"/>
    <row r="47" ht="18" customHeight="1" x14ac:dyDescent="0.25"/>
  </sheetData>
  <mergeCells count="91">
    <mergeCell ref="U27:U28"/>
    <mergeCell ref="V27:V28"/>
    <mergeCell ref="A26:A28"/>
    <mergeCell ref="B26:B28"/>
    <mergeCell ref="C26:C28"/>
    <mergeCell ref="D26:V26"/>
    <mergeCell ref="W26:W28"/>
    <mergeCell ref="X26:X28"/>
    <mergeCell ref="Y26:Y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Q16:Q17"/>
    <mergeCell ref="R16:R17"/>
    <mergeCell ref="S16:S17"/>
    <mergeCell ref="T16:T17"/>
    <mergeCell ref="U16:U17"/>
    <mergeCell ref="V16:V17"/>
    <mergeCell ref="A24:I24"/>
    <mergeCell ref="N25:T25"/>
    <mergeCell ref="U25:W25"/>
    <mergeCell ref="A13:I13"/>
    <mergeCell ref="N14:T14"/>
    <mergeCell ref="U14:W14"/>
    <mergeCell ref="X14:Y14"/>
    <mergeCell ref="A15:A17"/>
    <mergeCell ref="B15:B17"/>
    <mergeCell ref="C15:C17"/>
    <mergeCell ref="D15:V15"/>
    <mergeCell ref="W15:W17"/>
    <mergeCell ref="X15:X17"/>
    <mergeCell ref="Y15:Y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Y5:Y7"/>
    <mergeCell ref="D6:D7"/>
    <mergeCell ref="E6:E7"/>
    <mergeCell ref="F6:F7"/>
    <mergeCell ref="G6:G7"/>
    <mergeCell ref="H6:H7"/>
    <mergeCell ref="I6:I7"/>
    <mergeCell ref="J6:J7"/>
    <mergeCell ref="U4:Y4"/>
    <mergeCell ref="K6:K7"/>
    <mergeCell ref="L6:L7"/>
    <mergeCell ref="X5:X7"/>
    <mergeCell ref="Q6:Q7"/>
    <mergeCell ref="R6:R7"/>
    <mergeCell ref="S6:S7"/>
    <mergeCell ref="T6:T7"/>
    <mergeCell ref="U6:U7"/>
    <mergeCell ref="A1:I1"/>
    <mergeCell ref="A2:Y2"/>
    <mergeCell ref="A3:I3"/>
    <mergeCell ref="N4:T4"/>
    <mergeCell ref="A5:A7"/>
    <mergeCell ref="B5:B7"/>
    <mergeCell ref="C5:C7"/>
    <mergeCell ref="D5:V5"/>
    <mergeCell ref="W5:W7"/>
    <mergeCell ref="M6:M7"/>
    <mergeCell ref="N6:N7"/>
    <mergeCell ref="O6:O7"/>
    <mergeCell ref="P6:P7"/>
    <mergeCell ref="V6:V7"/>
    <mergeCell ref="X25:Y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selection activeCell="C42" sqref="C42:H45"/>
    </sheetView>
  </sheetViews>
  <sheetFormatPr defaultRowHeight="15" x14ac:dyDescent="0.25"/>
  <cols>
    <col min="1" max="1" width="4.42578125" customWidth="1"/>
    <col min="2" max="2" width="5.5703125" customWidth="1"/>
    <col min="3" max="3" width="23.7109375" customWidth="1"/>
    <col min="4" max="4" width="6.140625" customWidth="1"/>
    <col min="5" max="5" width="6.5703125" customWidth="1"/>
    <col min="6" max="6" width="13.85546875" customWidth="1"/>
    <col min="7" max="7" width="37.5703125" customWidth="1"/>
    <col min="8" max="8" width="6.85546875" customWidth="1"/>
    <col min="9" max="10" width="7.28515625" customWidth="1"/>
    <col min="11" max="11" width="1.7109375" customWidth="1"/>
    <col min="12" max="12" width="6.85546875" customWidth="1"/>
    <col min="13" max="13" width="7.140625" customWidth="1"/>
    <col min="14" max="15" width="6.85546875" customWidth="1"/>
    <col min="16" max="16" width="5.85546875" customWidth="1"/>
    <col min="17" max="17" width="25.42578125" customWidth="1"/>
  </cols>
  <sheetData>
    <row r="1" spans="1:17" ht="18" x14ac:dyDescent="0.25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</row>
    <row r="2" spans="1:17" ht="18" x14ac:dyDescent="0.25">
      <c r="A2" s="242" t="s">
        <v>147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spans="1:17" ht="20.25" x14ac:dyDescent="0.3">
      <c r="A3" s="238" t="s">
        <v>291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</row>
    <row r="4" spans="1:17" ht="18" x14ac:dyDescent="0.25">
      <c r="A4" s="271" t="s">
        <v>305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</row>
    <row r="5" spans="1:17" ht="15.75" x14ac:dyDescent="0.25">
      <c r="A5" s="243" t="s">
        <v>209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</row>
    <row r="6" spans="1:17" ht="18" x14ac:dyDescent="0.25">
      <c r="A6" s="272" t="s">
        <v>40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7" ht="15.75" x14ac:dyDescent="0.25">
      <c r="A7" s="273" t="s">
        <v>41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</row>
    <row r="8" spans="1:17" ht="18" x14ac:dyDescent="0.25">
      <c r="B8" s="192"/>
      <c r="C8" s="192"/>
      <c r="D8" s="192"/>
      <c r="E8" s="67"/>
      <c r="G8" s="190"/>
      <c r="H8" s="190"/>
      <c r="I8" s="190"/>
      <c r="J8" s="190"/>
      <c r="K8" s="190"/>
      <c r="L8" s="190"/>
      <c r="M8" s="68"/>
      <c r="N8" s="193" t="s">
        <v>226</v>
      </c>
      <c r="O8" s="193"/>
      <c r="P8" s="193"/>
      <c r="Q8" s="193"/>
    </row>
    <row r="9" spans="1:17" ht="15" customHeight="1" x14ac:dyDescent="0.25">
      <c r="B9" s="69"/>
      <c r="C9" s="69"/>
      <c r="D9" s="70"/>
      <c r="E9" s="67"/>
      <c r="F9" s="190" t="s">
        <v>151</v>
      </c>
      <c r="G9" s="67"/>
      <c r="H9" s="71"/>
      <c r="I9" s="72"/>
      <c r="J9" s="73"/>
      <c r="K9" s="73"/>
      <c r="L9" s="259" t="s">
        <v>42</v>
      </c>
      <c r="M9" s="259"/>
      <c r="N9" s="259"/>
      <c r="O9" s="259"/>
      <c r="P9" s="259"/>
      <c r="Q9" s="74" t="s">
        <v>306</v>
      </c>
    </row>
    <row r="10" spans="1:17" ht="15" customHeight="1" x14ac:dyDescent="0.25">
      <c r="A10" s="224" t="s">
        <v>43</v>
      </c>
      <c r="B10" s="222" t="s">
        <v>44</v>
      </c>
      <c r="C10" s="264" t="s">
        <v>4</v>
      </c>
      <c r="D10" s="227" t="s">
        <v>45</v>
      </c>
      <c r="E10" s="224" t="s">
        <v>46</v>
      </c>
      <c r="F10" s="224" t="s">
        <v>8</v>
      </c>
      <c r="G10" s="224" t="s">
        <v>47</v>
      </c>
      <c r="H10" s="261" t="s">
        <v>48</v>
      </c>
      <c r="I10" s="262"/>
      <c r="J10" s="262"/>
      <c r="K10" s="262"/>
      <c r="L10" s="262"/>
      <c r="M10" s="262"/>
      <c r="N10" s="263"/>
      <c r="O10" s="224" t="s">
        <v>10</v>
      </c>
      <c r="P10" s="222" t="s">
        <v>11</v>
      </c>
      <c r="Q10" s="264" t="s">
        <v>12</v>
      </c>
    </row>
    <row r="11" spans="1:17" x14ac:dyDescent="0.25">
      <c r="A11" s="256"/>
      <c r="B11" s="245"/>
      <c r="C11" s="246"/>
      <c r="D11" s="246"/>
      <c r="E11" s="245"/>
      <c r="F11" s="245"/>
      <c r="G11" s="245"/>
      <c r="H11" s="267">
        <v>1</v>
      </c>
      <c r="I11" s="227">
        <v>2</v>
      </c>
      <c r="J11" s="227">
        <v>3</v>
      </c>
      <c r="K11" s="75"/>
      <c r="L11" s="227">
        <v>4</v>
      </c>
      <c r="M11" s="227">
        <v>5</v>
      </c>
      <c r="N11" s="227">
        <v>6</v>
      </c>
      <c r="O11" s="256"/>
      <c r="P11" s="245"/>
      <c r="Q11" s="265"/>
    </row>
    <row r="12" spans="1:17" x14ac:dyDescent="0.25">
      <c r="A12" s="257"/>
      <c r="B12" s="223"/>
      <c r="C12" s="228"/>
      <c r="D12" s="228"/>
      <c r="E12" s="223"/>
      <c r="F12" s="223"/>
      <c r="G12" s="223"/>
      <c r="H12" s="268"/>
      <c r="I12" s="228"/>
      <c r="J12" s="228"/>
      <c r="K12" s="76"/>
      <c r="L12" s="228"/>
      <c r="M12" s="228"/>
      <c r="N12" s="228"/>
      <c r="O12" s="257"/>
      <c r="P12" s="223"/>
      <c r="Q12" s="266"/>
    </row>
    <row r="13" spans="1:17" x14ac:dyDescent="0.25">
      <c r="A13" s="146">
        <v>1</v>
      </c>
      <c r="B13" s="97"/>
      <c r="C13" s="135" t="s">
        <v>210</v>
      </c>
      <c r="D13" s="40">
        <v>2003</v>
      </c>
      <c r="E13" s="40" t="s">
        <v>22</v>
      </c>
      <c r="F13" s="23" t="s">
        <v>16</v>
      </c>
      <c r="G13" s="23" t="s">
        <v>28</v>
      </c>
      <c r="H13" s="137">
        <v>4.6500000000000004</v>
      </c>
      <c r="I13" s="137">
        <v>4.5999999999999996</v>
      </c>
      <c r="J13" s="137">
        <v>4.82</v>
      </c>
      <c r="K13" s="208"/>
      <c r="L13" s="137">
        <v>4.79</v>
      </c>
      <c r="M13" s="137" t="s">
        <v>54</v>
      </c>
      <c r="N13" s="137">
        <v>4.8499999999999996</v>
      </c>
      <c r="O13" s="132">
        <f t="shared" ref="O13:O19" si="0">MAX(H13:J13,L13:N13)</f>
        <v>4.8499999999999996</v>
      </c>
      <c r="P13" s="6" t="s">
        <v>76</v>
      </c>
      <c r="Q13" s="53" t="s">
        <v>29</v>
      </c>
    </row>
    <row r="14" spans="1:17" x14ac:dyDescent="0.25">
      <c r="A14" s="146">
        <v>2</v>
      </c>
      <c r="B14" s="97">
        <v>350</v>
      </c>
      <c r="C14" s="135" t="s">
        <v>108</v>
      </c>
      <c r="D14" s="40">
        <v>2002</v>
      </c>
      <c r="E14" s="40" t="s">
        <v>18</v>
      </c>
      <c r="F14" s="23" t="s">
        <v>16</v>
      </c>
      <c r="G14" s="157" t="s">
        <v>103</v>
      </c>
      <c r="H14" s="137">
        <v>4.38</v>
      </c>
      <c r="I14" s="137">
        <v>4.45</v>
      </c>
      <c r="J14" s="137">
        <v>4.38</v>
      </c>
      <c r="K14" s="208"/>
      <c r="L14" s="137">
        <v>4.3</v>
      </c>
      <c r="M14" s="137">
        <v>4.42</v>
      </c>
      <c r="N14" s="137">
        <v>4.68</v>
      </c>
      <c r="O14" s="132">
        <f t="shared" si="0"/>
        <v>4.68</v>
      </c>
      <c r="P14" s="6" t="s">
        <v>79</v>
      </c>
      <c r="Q14" s="53" t="s">
        <v>109</v>
      </c>
    </row>
    <row r="15" spans="1:17" x14ac:dyDescent="0.25">
      <c r="A15" s="146">
        <v>3</v>
      </c>
      <c r="B15" s="97"/>
      <c r="C15" s="135" t="s">
        <v>307</v>
      </c>
      <c r="D15" s="40">
        <v>2003</v>
      </c>
      <c r="E15" s="40" t="s">
        <v>18</v>
      </c>
      <c r="F15" s="153" t="s">
        <v>16</v>
      </c>
      <c r="G15" s="153" t="s">
        <v>28</v>
      </c>
      <c r="H15" s="137">
        <v>4.46</v>
      </c>
      <c r="I15" s="137">
        <v>4.5</v>
      </c>
      <c r="J15" s="137">
        <v>4.4000000000000004</v>
      </c>
      <c r="K15" s="208"/>
      <c r="L15" s="137">
        <v>4.55</v>
      </c>
      <c r="M15" s="137" t="s">
        <v>54</v>
      </c>
      <c r="N15" s="137">
        <v>4.6500000000000004</v>
      </c>
      <c r="O15" s="132">
        <f t="shared" si="0"/>
        <v>4.6500000000000004</v>
      </c>
      <c r="P15" s="6" t="s">
        <v>79</v>
      </c>
      <c r="Q15" s="53" t="s">
        <v>29</v>
      </c>
    </row>
    <row r="16" spans="1:17" x14ac:dyDescent="0.25">
      <c r="A16" s="97">
        <v>4</v>
      </c>
      <c r="B16" s="97"/>
      <c r="C16" s="8" t="s">
        <v>155</v>
      </c>
      <c r="D16" s="40">
        <v>2002</v>
      </c>
      <c r="E16" s="40" t="s">
        <v>22</v>
      </c>
      <c r="F16" s="23" t="s">
        <v>16</v>
      </c>
      <c r="G16" s="23" t="s">
        <v>28</v>
      </c>
      <c r="H16" s="129">
        <v>4.1500000000000004</v>
      </c>
      <c r="I16" s="129">
        <v>4.2</v>
      </c>
      <c r="J16" s="129">
        <v>4.3499999999999996</v>
      </c>
      <c r="K16" s="209"/>
      <c r="L16" s="137">
        <v>3.8</v>
      </c>
      <c r="M16" s="137" t="s">
        <v>54</v>
      </c>
      <c r="N16" s="137">
        <v>4</v>
      </c>
      <c r="O16" s="132">
        <f t="shared" si="0"/>
        <v>4.3499999999999996</v>
      </c>
      <c r="P16" s="6" t="s">
        <v>79</v>
      </c>
      <c r="Q16" s="15" t="s">
        <v>29</v>
      </c>
    </row>
    <row r="17" spans="1:17" x14ac:dyDescent="0.25">
      <c r="A17" s="97">
        <v>5</v>
      </c>
      <c r="B17" s="97"/>
      <c r="C17" s="135" t="s">
        <v>308</v>
      </c>
      <c r="D17" s="40">
        <v>2003</v>
      </c>
      <c r="E17" s="40" t="s">
        <v>20</v>
      </c>
      <c r="F17" s="23" t="s">
        <v>16</v>
      </c>
      <c r="G17" s="23" t="s">
        <v>28</v>
      </c>
      <c r="H17" s="137">
        <v>3.8</v>
      </c>
      <c r="I17" s="137">
        <v>3.95</v>
      </c>
      <c r="J17" s="137">
        <v>3.45</v>
      </c>
      <c r="K17" s="208"/>
      <c r="L17" s="137">
        <v>3.55</v>
      </c>
      <c r="M17" s="137">
        <v>3.78</v>
      </c>
      <c r="N17" s="137">
        <v>3.9</v>
      </c>
      <c r="O17" s="132">
        <f t="shared" si="0"/>
        <v>3.95</v>
      </c>
      <c r="P17" s="97" t="s">
        <v>211</v>
      </c>
      <c r="Q17" s="53" t="s">
        <v>29</v>
      </c>
    </row>
    <row r="18" spans="1:17" x14ac:dyDescent="0.25">
      <c r="A18" s="97">
        <v>6</v>
      </c>
      <c r="B18" s="175"/>
      <c r="C18" s="135" t="s">
        <v>309</v>
      </c>
      <c r="D18" s="97">
        <v>2002</v>
      </c>
      <c r="E18" s="175" t="s">
        <v>20</v>
      </c>
      <c r="F18" s="23" t="s">
        <v>16</v>
      </c>
      <c r="G18" s="153" t="s">
        <v>28</v>
      </c>
      <c r="H18" s="129">
        <v>3.9</v>
      </c>
      <c r="I18" s="129">
        <v>3.85</v>
      </c>
      <c r="J18" s="129">
        <v>3.55</v>
      </c>
      <c r="K18" s="209"/>
      <c r="L18" s="129">
        <v>3.94</v>
      </c>
      <c r="M18" s="129">
        <v>3.65</v>
      </c>
      <c r="N18" s="129">
        <v>3.5</v>
      </c>
      <c r="O18" s="132">
        <f t="shared" si="0"/>
        <v>3.94</v>
      </c>
      <c r="P18" s="97" t="s">
        <v>211</v>
      </c>
      <c r="Q18" s="116" t="s">
        <v>29</v>
      </c>
    </row>
    <row r="19" spans="1:17" ht="15" customHeight="1" x14ac:dyDescent="0.25">
      <c r="A19" s="97">
        <v>7</v>
      </c>
      <c r="B19" s="97">
        <v>316</v>
      </c>
      <c r="C19" s="135" t="s">
        <v>129</v>
      </c>
      <c r="D19" s="40">
        <v>2001</v>
      </c>
      <c r="E19" s="40" t="s">
        <v>15</v>
      </c>
      <c r="F19" s="23" t="s">
        <v>16</v>
      </c>
      <c r="G19" s="157" t="s">
        <v>103</v>
      </c>
      <c r="H19" s="137">
        <v>3.79</v>
      </c>
      <c r="I19" s="137">
        <v>3.7</v>
      </c>
      <c r="J19" s="137">
        <v>3.82</v>
      </c>
      <c r="K19" s="208"/>
      <c r="L19" s="137">
        <v>3.9</v>
      </c>
      <c r="M19" s="137">
        <v>3.76</v>
      </c>
      <c r="N19" s="137">
        <v>3.92</v>
      </c>
      <c r="O19" s="132">
        <f t="shared" si="0"/>
        <v>3.92</v>
      </c>
      <c r="P19" s="97" t="s">
        <v>211</v>
      </c>
      <c r="Q19" s="53" t="s">
        <v>109</v>
      </c>
    </row>
    <row r="20" spans="1:17" ht="16.5" thickBot="1" x14ac:dyDescent="0.3">
      <c r="A20" s="86"/>
      <c r="B20" s="35"/>
      <c r="C20" s="87"/>
      <c r="D20" s="88"/>
      <c r="E20" s="89"/>
      <c r="F20" s="90"/>
      <c r="G20" s="90"/>
      <c r="H20" s="91"/>
      <c r="I20" s="91"/>
      <c r="J20" s="91"/>
      <c r="K20" s="92"/>
      <c r="L20" s="93"/>
      <c r="M20" s="93"/>
      <c r="N20" s="93"/>
      <c r="O20" s="94"/>
      <c r="P20" s="95"/>
      <c r="Q20" s="96"/>
    </row>
    <row r="21" spans="1:17" ht="15" customHeight="1" thickTop="1" x14ac:dyDescent="0.25">
      <c r="B21" s="69"/>
      <c r="C21" s="69"/>
      <c r="D21" s="70"/>
      <c r="E21" s="67"/>
      <c r="F21" s="190" t="s">
        <v>152</v>
      </c>
      <c r="G21" s="67"/>
      <c r="H21" s="71"/>
      <c r="I21" s="72"/>
      <c r="J21" s="73"/>
      <c r="K21" s="73"/>
      <c r="L21" s="259"/>
      <c r="M21" s="259"/>
      <c r="N21" s="259"/>
      <c r="O21" s="259"/>
      <c r="P21" s="259"/>
      <c r="Q21" s="74"/>
    </row>
    <row r="22" spans="1:17" x14ac:dyDescent="0.25">
      <c r="A22" s="224" t="s">
        <v>43</v>
      </c>
      <c r="B22" s="222" t="s">
        <v>44</v>
      </c>
      <c r="C22" s="264" t="s">
        <v>4</v>
      </c>
      <c r="D22" s="227" t="s">
        <v>45</v>
      </c>
      <c r="E22" s="224" t="s">
        <v>46</v>
      </c>
      <c r="F22" s="224" t="s">
        <v>8</v>
      </c>
      <c r="G22" s="224" t="s">
        <v>47</v>
      </c>
      <c r="H22" s="261" t="s">
        <v>48</v>
      </c>
      <c r="I22" s="262"/>
      <c r="J22" s="262"/>
      <c r="K22" s="262"/>
      <c r="L22" s="262"/>
      <c r="M22" s="262"/>
      <c r="N22" s="263"/>
      <c r="O22" s="224" t="s">
        <v>10</v>
      </c>
      <c r="P22" s="222" t="s">
        <v>11</v>
      </c>
      <c r="Q22" s="264" t="s">
        <v>12</v>
      </c>
    </row>
    <row r="23" spans="1:17" x14ac:dyDescent="0.25">
      <c r="A23" s="256"/>
      <c r="B23" s="245"/>
      <c r="C23" s="246"/>
      <c r="D23" s="246"/>
      <c r="E23" s="245"/>
      <c r="F23" s="245"/>
      <c r="G23" s="245"/>
      <c r="H23" s="267">
        <v>1</v>
      </c>
      <c r="I23" s="227">
        <v>2</v>
      </c>
      <c r="J23" s="227">
        <v>3</v>
      </c>
      <c r="K23" s="75"/>
      <c r="L23" s="227">
        <v>4</v>
      </c>
      <c r="M23" s="227">
        <v>5</v>
      </c>
      <c r="N23" s="227">
        <v>6</v>
      </c>
      <c r="O23" s="256"/>
      <c r="P23" s="245"/>
      <c r="Q23" s="265"/>
    </row>
    <row r="24" spans="1:17" x14ac:dyDescent="0.25">
      <c r="A24" s="257"/>
      <c r="B24" s="223"/>
      <c r="C24" s="228"/>
      <c r="D24" s="228"/>
      <c r="E24" s="223"/>
      <c r="F24" s="223"/>
      <c r="G24" s="223"/>
      <c r="H24" s="268"/>
      <c r="I24" s="228"/>
      <c r="J24" s="228"/>
      <c r="K24" s="76"/>
      <c r="L24" s="228"/>
      <c r="M24" s="228"/>
      <c r="N24" s="228"/>
      <c r="O24" s="257"/>
      <c r="P24" s="223"/>
      <c r="Q24" s="266"/>
    </row>
    <row r="25" spans="1:17" ht="15" customHeight="1" x14ac:dyDescent="0.25">
      <c r="A25" s="128">
        <v>1</v>
      </c>
      <c r="B25" s="175"/>
      <c r="C25" s="41" t="s">
        <v>212</v>
      </c>
      <c r="D25" s="119">
        <v>1993</v>
      </c>
      <c r="E25" s="40" t="s">
        <v>19</v>
      </c>
      <c r="F25" s="23" t="s">
        <v>16</v>
      </c>
      <c r="G25" s="5" t="s">
        <v>184</v>
      </c>
      <c r="H25" s="137">
        <v>5.47</v>
      </c>
      <c r="I25" s="137">
        <v>5.3</v>
      </c>
      <c r="J25" s="137">
        <v>5.47</v>
      </c>
      <c r="K25" s="208"/>
      <c r="L25" s="137">
        <v>5.64</v>
      </c>
      <c r="M25" s="137" t="s">
        <v>54</v>
      </c>
      <c r="N25" s="137" t="s">
        <v>54</v>
      </c>
      <c r="O25" s="132">
        <f>MAX(H25:J25,L25:N25)</f>
        <v>5.64</v>
      </c>
      <c r="P25" s="6" t="s">
        <v>80</v>
      </c>
      <c r="Q25" s="15" t="s">
        <v>213</v>
      </c>
    </row>
    <row r="26" spans="1:17" ht="15" customHeight="1" thickBot="1" x14ac:dyDescent="0.3">
      <c r="A26" s="86"/>
      <c r="B26" s="35"/>
      <c r="C26" s="87"/>
      <c r="D26" s="88"/>
      <c r="E26" s="89"/>
      <c r="F26" s="90"/>
      <c r="G26" s="90"/>
      <c r="H26" s="91"/>
      <c r="I26" s="91"/>
      <c r="J26" s="91"/>
      <c r="K26" s="92"/>
      <c r="L26" s="93"/>
      <c r="M26" s="93"/>
      <c r="N26" s="93"/>
      <c r="O26" s="94"/>
      <c r="P26" s="95"/>
      <c r="Q26" s="96"/>
    </row>
    <row r="27" spans="1:17" ht="18.75" thickTop="1" x14ac:dyDescent="0.25">
      <c r="B27" s="269"/>
      <c r="C27" s="269"/>
      <c r="D27" s="269"/>
      <c r="E27" s="67"/>
      <c r="F27" s="270" t="s">
        <v>149</v>
      </c>
      <c r="G27" s="270"/>
      <c r="H27" s="145"/>
      <c r="I27" s="145"/>
      <c r="J27" s="145"/>
      <c r="K27" s="191"/>
      <c r="L27" s="259" t="s">
        <v>42</v>
      </c>
      <c r="M27" s="259"/>
      <c r="N27" s="259"/>
      <c r="O27" s="259"/>
      <c r="P27" s="259"/>
      <c r="Q27" s="74" t="s">
        <v>306</v>
      </c>
    </row>
    <row r="28" spans="1:17" x14ac:dyDescent="0.25">
      <c r="A28" s="224" t="s">
        <v>43</v>
      </c>
      <c r="B28" s="222" t="s">
        <v>44</v>
      </c>
      <c r="C28" s="264" t="s">
        <v>4</v>
      </c>
      <c r="D28" s="227" t="s">
        <v>45</v>
      </c>
      <c r="E28" s="224" t="s">
        <v>46</v>
      </c>
      <c r="F28" s="224" t="s">
        <v>8</v>
      </c>
      <c r="G28" s="224" t="s">
        <v>47</v>
      </c>
      <c r="H28" s="261" t="s">
        <v>48</v>
      </c>
      <c r="I28" s="262"/>
      <c r="J28" s="262"/>
      <c r="K28" s="262"/>
      <c r="L28" s="262"/>
      <c r="M28" s="262"/>
      <c r="N28" s="263"/>
      <c r="O28" s="224" t="s">
        <v>10</v>
      </c>
      <c r="P28" s="222" t="s">
        <v>11</v>
      </c>
      <c r="Q28" s="264" t="s">
        <v>12</v>
      </c>
    </row>
    <row r="29" spans="1:17" x14ac:dyDescent="0.25">
      <c r="A29" s="256"/>
      <c r="B29" s="245"/>
      <c r="C29" s="246"/>
      <c r="D29" s="246"/>
      <c r="E29" s="245"/>
      <c r="F29" s="245"/>
      <c r="G29" s="245"/>
      <c r="H29" s="267">
        <v>1</v>
      </c>
      <c r="I29" s="227">
        <v>2</v>
      </c>
      <c r="J29" s="227">
        <v>3</v>
      </c>
      <c r="K29" s="75"/>
      <c r="L29" s="227">
        <v>4</v>
      </c>
      <c r="M29" s="227">
        <v>5</v>
      </c>
      <c r="N29" s="227">
        <v>6</v>
      </c>
      <c r="O29" s="256"/>
      <c r="P29" s="245"/>
      <c r="Q29" s="265"/>
    </row>
    <row r="30" spans="1:17" x14ac:dyDescent="0.25">
      <c r="A30" s="257"/>
      <c r="B30" s="223"/>
      <c r="C30" s="228"/>
      <c r="D30" s="228"/>
      <c r="E30" s="223"/>
      <c r="F30" s="223"/>
      <c r="G30" s="223"/>
      <c r="H30" s="268"/>
      <c r="I30" s="228"/>
      <c r="J30" s="228"/>
      <c r="K30" s="76"/>
      <c r="L30" s="228"/>
      <c r="M30" s="228"/>
      <c r="N30" s="228"/>
      <c r="O30" s="257"/>
      <c r="P30" s="223"/>
      <c r="Q30" s="266"/>
    </row>
    <row r="31" spans="1:17" x14ac:dyDescent="0.25">
      <c r="A31" s="14">
        <v>1</v>
      </c>
      <c r="B31" s="117">
        <v>69</v>
      </c>
      <c r="C31" s="15" t="s">
        <v>118</v>
      </c>
      <c r="D31" s="6">
        <v>2000</v>
      </c>
      <c r="E31" s="40" t="s">
        <v>18</v>
      </c>
      <c r="F31" s="5" t="s">
        <v>16</v>
      </c>
      <c r="G31" s="23" t="s">
        <v>28</v>
      </c>
      <c r="H31" s="137">
        <v>5.35</v>
      </c>
      <c r="I31" s="137">
        <v>5.33</v>
      </c>
      <c r="J31" s="137">
        <v>5.28</v>
      </c>
      <c r="K31" s="208"/>
      <c r="L31" s="137">
        <v>5.4</v>
      </c>
      <c r="M31" s="137">
        <v>5.0999999999999996</v>
      </c>
      <c r="N31" s="137">
        <v>4.8</v>
      </c>
      <c r="O31" s="132">
        <f>MAX(H31:J31,L31:N31)</f>
        <v>5.4</v>
      </c>
      <c r="P31" s="6" t="s">
        <v>79</v>
      </c>
      <c r="Q31" s="53" t="s">
        <v>30</v>
      </c>
    </row>
    <row r="32" spans="1:17" x14ac:dyDescent="0.25">
      <c r="A32" s="14">
        <v>2</v>
      </c>
      <c r="B32" s="117"/>
      <c r="C32" s="15" t="s">
        <v>310</v>
      </c>
      <c r="D32" s="6">
        <v>2001</v>
      </c>
      <c r="E32" s="24" t="s">
        <v>20</v>
      </c>
      <c r="F32" s="23" t="s">
        <v>16</v>
      </c>
      <c r="G32" s="23" t="s">
        <v>28</v>
      </c>
      <c r="H32" s="129">
        <v>4.82</v>
      </c>
      <c r="I32" s="129">
        <v>4.78</v>
      </c>
      <c r="J32" s="129" t="s">
        <v>54</v>
      </c>
      <c r="K32" s="208"/>
      <c r="L32" s="129">
        <v>4.95</v>
      </c>
      <c r="M32" s="129">
        <v>4.75</v>
      </c>
      <c r="N32" s="129">
        <v>5</v>
      </c>
      <c r="O32" s="136">
        <f>MAX(H32:J32,L32:N32)</f>
        <v>5</v>
      </c>
      <c r="P32" s="6" t="s">
        <v>79</v>
      </c>
      <c r="Q32" s="15" t="s">
        <v>29</v>
      </c>
    </row>
    <row r="33" spans="1:17" ht="16.5" thickBot="1" x14ac:dyDescent="0.3">
      <c r="A33" s="77"/>
      <c r="B33" s="84"/>
      <c r="C33" s="85"/>
      <c r="D33" s="79"/>
      <c r="E33" s="79"/>
      <c r="F33" s="78"/>
      <c r="G33" s="103"/>
      <c r="H33" s="80"/>
      <c r="I33" s="80"/>
      <c r="J33" s="80"/>
      <c r="K33" s="81"/>
      <c r="L33" s="82"/>
      <c r="M33" s="82"/>
      <c r="N33" s="82"/>
      <c r="O33" s="83"/>
      <c r="P33" s="84"/>
      <c r="Q33" s="85"/>
    </row>
    <row r="34" spans="1:17" ht="15" customHeight="1" thickTop="1" x14ac:dyDescent="0.25">
      <c r="B34" s="269"/>
      <c r="C34" s="269"/>
      <c r="D34" s="269"/>
      <c r="E34" s="67"/>
      <c r="F34" s="270" t="s">
        <v>150</v>
      </c>
      <c r="G34" s="270"/>
      <c r="H34" s="145"/>
      <c r="I34" s="145"/>
      <c r="J34" s="145"/>
      <c r="K34" s="191"/>
      <c r="L34" s="191"/>
      <c r="M34" s="191"/>
      <c r="N34" s="191"/>
      <c r="O34" s="191"/>
      <c r="P34" s="74"/>
    </row>
    <row r="35" spans="1:17" ht="15" customHeight="1" x14ac:dyDescent="0.25">
      <c r="A35" s="224" t="s">
        <v>43</v>
      </c>
      <c r="B35" s="222" t="s">
        <v>44</v>
      </c>
      <c r="C35" s="264" t="s">
        <v>4</v>
      </c>
      <c r="D35" s="227" t="s">
        <v>45</v>
      </c>
      <c r="E35" s="224" t="s">
        <v>46</v>
      </c>
      <c r="F35" s="224" t="s">
        <v>8</v>
      </c>
      <c r="G35" s="224" t="s">
        <v>47</v>
      </c>
      <c r="H35" s="261" t="s">
        <v>48</v>
      </c>
      <c r="I35" s="262"/>
      <c r="J35" s="262"/>
      <c r="K35" s="262"/>
      <c r="L35" s="262"/>
      <c r="M35" s="262"/>
      <c r="N35" s="263"/>
      <c r="O35" s="224" t="s">
        <v>10</v>
      </c>
      <c r="P35" s="222" t="s">
        <v>11</v>
      </c>
      <c r="Q35" s="264" t="s">
        <v>12</v>
      </c>
    </row>
    <row r="36" spans="1:17" x14ac:dyDescent="0.25">
      <c r="A36" s="256"/>
      <c r="B36" s="245"/>
      <c r="C36" s="246"/>
      <c r="D36" s="246"/>
      <c r="E36" s="245"/>
      <c r="F36" s="245"/>
      <c r="G36" s="245"/>
      <c r="H36" s="267">
        <v>1</v>
      </c>
      <c r="I36" s="227">
        <v>2</v>
      </c>
      <c r="J36" s="227">
        <v>3</v>
      </c>
      <c r="K36" s="75"/>
      <c r="L36" s="227">
        <v>4</v>
      </c>
      <c r="M36" s="227">
        <v>5</v>
      </c>
      <c r="N36" s="227">
        <v>6</v>
      </c>
      <c r="O36" s="256"/>
      <c r="P36" s="245"/>
      <c r="Q36" s="265"/>
    </row>
    <row r="37" spans="1:17" x14ac:dyDescent="0.25">
      <c r="A37" s="257"/>
      <c r="B37" s="223"/>
      <c r="C37" s="228"/>
      <c r="D37" s="228"/>
      <c r="E37" s="223"/>
      <c r="F37" s="223"/>
      <c r="G37" s="223"/>
      <c r="H37" s="268"/>
      <c r="I37" s="228"/>
      <c r="J37" s="228"/>
      <c r="K37" s="76"/>
      <c r="L37" s="228"/>
      <c r="M37" s="228"/>
      <c r="N37" s="228"/>
      <c r="O37" s="257"/>
      <c r="P37" s="223"/>
      <c r="Q37" s="266"/>
    </row>
    <row r="38" spans="1:17" x14ac:dyDescent="0.25">
      <c r="A38" s="14">
        <v>1</v>
      </c>
      <c r="B38" s="117"/>
      <c r="C38" s="15" t="s">
        <v>70</v>
      </c>
      <c r="D38" s="7">
        <v>1999</v>
      </c>
      <c r="E38" s="7" t="s">
        <v>15</v>
      </c>
      <c r="F38" s="185" t="s">
        <v>16</v>
      </c>
      <c r="G38" s="298" t="s">
        <v>103</v>
      </c>
      <c r="H38" s="137">
        <v>5.47</v>
      </c>
      <c r="I38" s="137">
        <v>5.37</v>
      </c>
      <c r="J38" s="137">
        <v>5.5</v>
      </c>
      <c r="K38" s="208"/>
      <c r="L38" s="137">
        <v>5.45</v>
      </c>
      <c r="M38" s="137">
        <v>5.0199999999999996</v>
      </c>
      <c r="N38" s="214">
        <v>5.64</v>
      </c>
      <c r="O38" s="132">
        <f>MAX(H38:J38,L38:N38)</f>
        <v>5.64</v>
      </c>
      <c r="P38" s="22" t="s">
        <v>76</v>
      </c>
      <c r="Q38" s="116" t="s">
        <v>66</v>
      </c>
    </row>
    <row r="39" spans="1:17" ht="16.5" thickBot="1" x14ac:dyDescent="0.3">
      <c r="A39" s="77"/>
      <c r="B39" s="84"/>
      <c r="C39" s="85"/>
      <c r="D39" s="79"/>
      <c r="E39" s="79"/>
      <c r="F39" s="78"/>
      <c r="G39" s="103"/>
      <c r="H39" s="91"/>
      <c r="I39" s="91"/>
      <c r="J39" s="91"/>
      <c r="K39" s="92"/>
      <c r="L39" s="93"/>
      <c r="M39" s="93"/>
      <c r="N39" s="82"/>
      <c r="O39" s="94"/>
      <c r="P39" s="84"/>
      <c r="Q39" s="85"/>
    </row>
    <row r="40" spans="1:17" ht="16.5" thickTop="1" x14ac:dyDescent="0.25">
      <c r="A40" s="142"/>
      <c r="B40" s="100"/>
      <c r="C40" s="166"/>
      <c r="D40" s="102"/>
      <c r="E40" s="102"/>
      <c r="F40" s="101"/>
      <c r="G40" s="101"/>
      <c r="H40" s="143"/>
      <c r="I40" s="144"/>
      <c r="J40" s="144"/>
      <c r="K40" s="144"/>
      <c r="L40" s="144"/>
      <c r="M40" s="144"/>
      <c r="N40" s="144"/>
      <c r="O40" s="186"/>
      <c r="P40" s="100"/>
      <c r="Q40" s="166"/>
    </row>
    <row r="42" spans="1:17" ht="15.75" x14ac:dyDescent="0.25">
      <c r="C42" s="203" t="s">
        <v>106</v>
      </c>
      <c r="D42" s="56"/>
      <c r="E42" s="49"/>
      <c r="F42" s="50"/>
      <c r="G42" s="49"/>
      <c r="H42" s="56" t="s">
        <v>94</v>
      </c>
    </row>
    <row r="43" spans="1:17" ht="15.75" x14ac:dyDescent="0.25">
      <c r="C43" s="203"/>
      <c r="D43" s="56"/>
      <c r="E43" s="49"/>
      <c r="F43" s="50"/>
      <c r="G43" s="49"/>
      <c r="H43" s="56"/>
    </row>
    <row r="44" spans="1:17" ht="15.75" x14ac:dyDescent="0.25">
      <c r="C44" s="203"/>
      <c r="D44" s="56"/>
      <c r="E44" s="49"/>
      <c r="F44" s="50"/>
      <c r="G44" s="49"/>
      <c r="H44" s="56"/>
    </row>
    <row r="45" spans="1:17" ht="15.75" x14ac:dyDescent="0.25">
      <c r="C45" s="203" t="s">
        <v>107</v>
      </c>
      <c r="D45" s="56"/>
      <c r="E45" s="49"/>
      <c r="F45" s="50"/>
      <c r="G45" s="49"/>
      <c r="H45" s="56" t="s">
        <v>74</v>
      </c>
    </row>
  </sheetData>
  <mergeCells count="82">
    <mergeCell ref="B34:D34"/>
    <mergeCell ref="F34:G34"/>
    <mergeCell ref="A28:A30"/>
    <mergeCell ref="B28:B30"/>
    <mergeCell ref="C28:C30"/>
    <mergeCell ref="D28:D30"/>
    <mergeCell ref="E28:E30"/>
    <mergeCell ref="F28:F30"/>
    <mergeCell ref="G28:G30"/>
    <mergeCell ref="H28:N28"/>
    <mergeCell ref="O28:O30"/>
    <mergeCell ref="H29:H30"/>
    <mergeCell ref="I29:I30"/>
    <mergeCell ref="J29:J30"/>
    <mergeCell ref="L29:L30"/>
    <mergeCell ref="M29:M30"/>
    <mergeCell ref="N29:N30"/>
    <mergeCell ref="Q22:Q24"/>
    <mergeCell ref="H23:H24"/>
    <mergeCell ref="I23:I24"/>
    <mergeCell ref="J23:J24"/>
    <mergeCell ref="L23:L24"/>
    <mergeCell ref="M23:M24"/>
    <mergeCell ref="N23:N24"/>
    <mergeCell ref="B27:D27"/>
    <mergeCell ref="F27:G27"/>
    <mergeCell ref="L27:P27"/>
    <mergeCell ref="I11:I12"/>
    <mergeCell ref="A35:A37"/>
    <mergeCell ref="B35:B37"/>
    <mergeCell ref="C35:C37"/>
    <mergeCell ref="D35:D37"/>
    <mergeCell ref="E35:E37"/>
    <mergeCell ref="F35:F37"/>
    <mergeCell ref="G35:G37"/>
    <mergeCell ref="H35:N35"/>
    <mergeCell ref="O35:O37"/>
    <mergeCell ref="P35:P37"/>
    <mergeCell ref="H36:H37"/>
    <mergeCell ref="I36:I37"/>
    <mergeCell ref="J36:J37"/>
    <mergeCell ref="L36:L37"/>
    <mergeCell ref="M36:M37"/>
    <mergeCell ref="N36:N37"/>
    <mergeCell ref="L21:P21"/>
    <mergeCell ref="A22:A24"/>
    <mergeCell ref="B22:B24"/>
    <mergeCell ref="C22:C24"/>
    <mergeCell ref="D22:D24"/>
    <mergeCell ref="E22:E24"/>
    <mergeCell ref="J11:J12"/>
    <mergeCell ref="L11:L12"/>
    <mergeCell ref="M11:M12"/>
    <mergeCell ref="N11:N12"/>
    <mergeCell ref="A1:Q1"/>
    <mergeCell ref="A2:Q2"/>
    <mergeCell ref="A3:Q3"/>
    <mergeCell ref="A4:Q4"/>
    <mergeCell ref="A5:Q5"/>
    <mergeCell ref="A6:Q6"/>
    <mergeCell ref="A7:Q7"/>
    <mergeCell ref="L9:P9"/>
    <mergeCell ref="A10:A12"/>
    <mergeCell ref="B10:B12"/>
    <mergeCell ref="C10:C12"/>
    <mergeCell ref="D10:D12"/>
    <mergeCell ref="E10:E12"/>
    <mergeCell ref="F10:F12"/>
    <mergeCell ref="G10:G12"/>
    <mergeCell ref="H10:N10"/>
    <mergeCell ref="O10:O12"/>
    <mergeCell ref="P10:P12"/>
    <mergeCell ref="Q10:Q12"/>
    <mergeCell ref="H11:H12"/>
    <mergeCell ref="F22:F24"/>
    <mergeCell ref="G22:G24"/>
    <mergeCell ref="H22:N22"/>
    <mergeCell ref="O22:O24"/>
    <mergeCell ref="P22:P24"/>
    <mergeCell ref="Q35:Q37"/>
    <mergeCell ref="P28:P30"/>
    <mergeCell ref="Q28:Q3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C17" sqref="C17:H20"/>
    </sheetView>
  </sheetViews>
  <sheetFormatPr defaultRowHeight="15" x14ac:dyDescent="0.25"/>
  <cols>
    <col min="1" max="1" width="4.42578125" customWidth="1"/>
    <col min="2" max="2" width="5.5703125" customWidth="1"/>
    <col min="3" max="3" width="23.7109375" customWidth="1"/>
    <col min="4" max="4" width="6.140625" customWidth="1"/>
    <col min="5" max="5" width="6.5703125" customWidth="1"/>
    <col min="6" max="6" width="13.85546875" customWidth="1"/>
    <col min="7" max="7" width="37.5703125" customWidth="1"/>
    <col min="8" max="8" width="6.85546875" customWidth="1"/>
    <col min="9" max="10" width="7.28515625" customWidth="1"/>
    <col min="11" max="11" width="1.7109375" customWidth="1"/>
    <col min="12" max="12" width="6.85546875" customWidth="1"/>
    <col min="13" max="13" width="7.140625" customWidth="1"/>
    <col min="14" max="15" width="6.85546875" customWidth="1"/>
    <col min="16" max="16" width="5.85546875" customWidth="1"/>
    <col min="17" max="17" width="25.42578125" customWidth="1"/>
  </cols>
  <sheetData>
    <row r="1" spans="1:17" ht="18" x14ac:dyDescent="0.25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</row>
    <row r="2" spans="1:17" ht="18" x14ac:dyDescent="0.25">
      <c r="A2" s="242" t="s">
        <v>147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spans="1:17" ht="20.25" x14ac:dyDescent="0.3">
      <c r="A3" s="238" t="s">
        <v>291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</row>
    <row r="4" spans="1:17" ht="18" x14ac:dyDescent="0.25">
      <c r="A4" s="271" t="s">
        <v>305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</row>
    <row r="5" spans="1:17" ht="15.75" x14ac:dyDescent="0.25">
      <c r="A5" s="243" t="s">
        <v>209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</row>
    <row r="6" spans="1:17" ht="18" x14ac:dyDescent="0.25">
      <c r="A6" s="272" t="s">
        <v>311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7" ht="15.75" x14ac:dyDescent="0.25">
      <c r="A7" s="273" t="s">
        <v>41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</row>
    <row r="8" spans="1:17" ht="18" x14ac:dyDescent="0.25">
      <c r="B8" s="192"/>
      <c r="C8" s="192"/>
      <c r="D8" s="192"/>
      <c r="E8" s="67"/>
      <c r="G8" s="190"/>
      <c r="H8" s="190"/>
      <c r="I8" s="190"/>
      <c r="J8" s="190"/>
      <c r="K8" s="190"/>
      <c r="L8" s="190"/>
      <c r="M8" s="68"/>
      <c r="N8" s="193" t="s">
        <v>226</v>
      </c>
      <c r="O8" s="193"/>
      <c r="P8" s="193"/>
      <c r="Q8" s="193"/>
    </row>
    <row r="9" spans="1:17" ht="18" x14ac:dyDescent="0.25">
      <c r="B9" s="69"/>
      <c r="C9" s="69"/>
      <c r="D9" s="70"/>
      <c r="E9" s="67"/>
      <c r="F9" s="190" t="s">
        <v>151</v>
      </c>
      <c r="G9" s="67"/>
      <c r="H9" s="71"/>
      <c r="I9" s="72"/>
      <c r="J9" s="73"/>
      <c r="K9" s="73"/>
      <c r="L9" s="259" t="s">
        <v>42</v>
      </c>
      <c r="M9" s="259"/>
      <c r="N9" s="259"/>
      <c r="O9" s="259"/>
      <c r="P9" s="259"/>
      <c r="Q9" s="74" t="s">
        <v>306</v>
      </c>
    </row>
    <row r="10" spans="1:17" x14ac:dyDescent="0.25">
      <c r="A10" s="224" t="s">
        <v>43</v>
      </c>
      <c r="B10" s="222" t="s">
        <v>44</v>
      </c>
      <c r="C10" s="264" t="s">
        <v>4</v>
      </c>
      <c r="D10" s="227" t="s">
        <v>45</v>
      </c>
      <c r="E10" s="224" t="s">
        <v>46</v>
      </c>
      <c r="F10" s="224" t="s">
        <v>8</v>
      </c>
      <c r="G10" s="224" t="s">
        <v>47</v>
      </c>
      <c r="H10" s="261" t="s">
        <v>48</v>
      </c>
      <c r="I10" s="262"/>
      <c r="J10" s="262"/>
      <c r="K10" s="262"/>
      <c r="L10" s="262"/>
      <c r="M10" s="262"/>
      <c r="N10" s="263"/>
      <c r="O10" s="224" t="s">
        <v>10</v>
      </c>
      <c r="P10" s="222" t="s">
        <v>11</v>
      </c>
      <c r="Q10" s="264" t="s">
        <v>12</v>
      </c>
    </row>
    <row r="11" spans="1:17" x14ac:dyDescent="0.25">
      <c r="A11" s="256"/>
      <c r="B11" s="245"/>
      <c r="C11" s="246"/>
      <c r="D11" s="246"/>
      <c r="E11" s="245"/>
      <c r="F11" s="245"/>
      <c r="G11" s="245"/>
      <c r="H11" s="267">
        <v>1</v>
      </c>
      <c r="I11" s="227">
        <v>2</v>
      </c>
      <c r="J11" s="227">
        <v>3</v>
      </c>
      <c r="K11" s="75"/>
      <c r="L11" s="227">
        <v>4</v>
      </c>
      <c r="M11" s="227">
        <v>5</v>
      </c>
      <c r="N11" s="227">
        <v>6</v>
      </c>
      <c r="O11" s="256"/>
      <c r="P11" s="245"/>
      <c r="Q11" s="265"/>
    </row>
    <row r="12" spans="1:17" x14ac:dyDescent="0.25">
      <c r="A12" s="257"/>
      <c r="B12" s="223"/>
      <c r="C12" s="228"/>
      <c r="D12" s="228"/>
      <c r="E12" s="223"/>
      <c r="F12" s="223"/>
      <c r="G12" s="223"/>
      <c r="H12" s="268"/>
      <c r="I12" s="228"/>
      <c r="J12" s="228"/>
      <c r="K12" s="76"/>
      <c r="L12" s="228"/>
      <c r="M12" s="228"/>
      <c r="N12" s="228"/>
      <c r="O12" s="257"/>
      <c r="P12" s="223"/>
      <c r="Q12" s="266"/>
    </row>
    <row r="13" spans="1:17" x14ac:dyDescent="0.25">
      <c r="A13" s="146">
        <v>1</v>
      </c>
      <c r="B13" s="97"/>
      <c r="C13" s="135" t="s">
        <v>111</v>
      </c>
      <c r="D13" s="40">
        <v>2003</v>
      </c>
      <c r="E13" s="40" t="s">
        <v>22</v>
      </c>
      <c r="F13" s="23" t="s">
        <v>16</v>
      </c>
      <c r="G13" s="157" t="s">
        <v>103</v>
      </c>
      <c r="H13" s="137">
        <v>10.4</v>
      </c>
      <c r="I13" s="137" t="s">
        <v>54</v>
      </c>
      <c r="J13" s="137">
        <v>10.18</v>
      </c>
      <c r="K13" s="208"/>
      <c r="L13" s="137">
        <v>10.51</v>
      </c>
      <c r="M13" s="137" t="s">
        <v>54</v>
      </c>
      <c r="N13" s="137">
        <v>10.4</v>
      </c>
      <c r="O13" s="132">
        <f>MAX(H13:J13,L13:N13)</f>
        <v>10.51</v>
      </c>
      <c r="P13" s="6" t="s">
        <v>76</v>
      </c>
      <c r="Q13" s="53" t="s">
        <v>109</v>
      </c>
    </row>
    <row r="14" spans="1:17" ht="15.75" thickBot="1" x14ac:dyDescent="0.3">
      <c r="A14" s="211"/>
      <c r="B14" s="98"/>
      <c r="C14" s="16"/>
      <c r="D14" s="20"/>
      <c r="E14" s="20"/>
      <c r="F14" s="19"/>
      <c r="G14" s="299"/>
      <c r="H14" s="212"/>
      <c r="I14" s="212"/>
      <c r="J14" s="212"/>
      <c r="K14" s="300"/>
      <c r="L14" s="212"/>
      <c r="M14" s="212"/>
      <c r="N14" s="212"/>
      <c r="O14" s="213"/>
      <c r="P14" s="98"/>
      <c r="Q14" s="27"/>
    </row>
    <row r="15" spans="1:17" ht="16.5" thickTop="1" x14ac:dyDescent="0.25">
      <c r="D15" s="102"/>
      <c r="E15" s="102"/>
      <c r="F15" s="166"/>
      <c r="G15" s="167"/>
      <c r="H15" s="167"/>
      <c r="I15" s="102"/>
      <c r="J15" s="166"/>
      <c r="K15" s="174"/>
      <c r="M15" s="176"/>
    </row>
    <row r="16" spans="1:17" ht="15.75" x14ac:dyDescent="0.25">
      <c r="D16" s="102"/>
      <c r="E16" s="102"/>
      <c r="F16" s="166"/>
      <c r="G16" s="167"/>
      <c r="H16" s="167"/>
      <c r="I16" s="102"/>
      <c r="J16" s="166"/>
      <c r="K16" s="174"/>
      <c r="M16" s="176"/>
    </row>
    <row r="17" spans="3:8" ht="15.75" x14ac:dyDescent="0.25">
      <c r="C17" s="203" t="s">
        <v>106</v>
      </c>
      <c r="D17" s="56"/>
      <c r="E17" s="49"/>
      <c r="F17" s="50"/>
      <c r="G17" s="49"/>
      <c r="H17" s="56" t="s">
        <v>94</v>
      </c>
    </row>
    <row r="18" spans="3:8" ht="15.75" x14ac:dyDescent="0.25">
      <c r="C18" s="203"/>
      <c r="D18" s="56"/>
      <c r="E18" s="49"/>
      <c r="F18" s="50"/>
      <c r="G18" s="49"/>
      <c r="H18" s="56"/>
    </row>
    <row r="19" spans="3:8" ht="15.75" x14ac:dyDescent="0.25">
      <c r="C19" s="203"/>
      <c r="D19" s="56"/>
      <c r="E19" s="49"/>
      <c r="F19" s="50"/>
      <c r="G19" s="49"/>
      <c r="H19" s="56"/>
    </row>
    <row r="20" spans="3:8" ht="15.75" x14ac:dyDescent="0.25">
      <c r="C20" s="203" t="s">
        <v>107</v>
      </c>
      <c r="D20" s="56"/>
      <c r="E20" s="49"/>
      <c r="F20" s="50"/>
      <c r="G20" s="49"/>
      <c r="H20" s="56" t="s">
        <v>74</v>
      </c>
    </row>
  </sheetData>
  <mergeCells count="25">
    <mergeCell ref="J11:J12"/>
    <mergeCell ref="L11:L12"/>
    <mergeCell ref="M11:M12"/>
    <mergeCell ref="N11:N12"/>
    <mergeCell ref="A6:Q6"/>
    <mergeCell ref="A7:Q7"/>
    <mergeCell ref="L9:P9"/>
    <mergeCell ref="A10:A12"/>
    <mergeCell ref="B10:B12"/>
    <mergeCell ref="C10:C12"/>
    <mergeCell ref="D10:D12"/>
    <mergeCell ref="E10:E12"/>
    <mergeCell ref="F10:F12"/>
    <mergeCell ref="G10:G12"/>
    <mergeCell ref="H10:N10"/>
    <mergeCell ref="O10:O12"/>
    <mergeCell ref="P10:P12"/>
    <mergeCell ref="Q10:Q12"/>
    <mergeCell ref="H11:H12"/>
    <mergeCell ref="I11:I12"/>
    <mergeCell ref="A1:Q1"/>
    <mergeCell ref="A2:Q2"/>
    <mergeCell ref="A3:Q3"/>
    <mergeCell ref="A4:Q4"/>
    <mergeCell ref="A5:Q5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workbookViewId="0">
      <selection activeCell="C32" sqref="C32:H35"/>
    </sheetView>
  </sheetViews>
  <sheetFormatPr defaultRowHeight="15" x14ac:dyDescent="0.25"/>
  <cols>
    <col min="1" max="1" width="4.140625" customWidth="1"/>
    <col min="2" max="2" width="6.140625" customWidth="1"/>
    <col min="3" max="3" width="25.140625" customWidth="1"/>
    <col min="4" max="4" width="6.140625" customWidth="1"/>
    <col min="5" max="5" width="6.42578125" customWidth="1"/>
    <col min="6" max="6" width="13.28515625" customWidth="1"/>
    <col min="7" max="7" width="37.7109375" customWidth="1"/>
    <col min="8" max="8" width="7.140625" customWidth="1"/>
    <col min="9" max="10" width="7" customWidth="1"/>
    <col min="11" max="11" width="1.42578125" customWidth="1"/>
    <col min="12" max="12" width="7" customWidth="1"/>
    <col min="13" max="13" width="7.42578125" customWidth="1"/>
    <col min="14" max="14" width="6.85546875" customWidth="1"/>
    <col min="15" max="15" width="6.7109375" customWidth="1"/>
    <col min="16" max="16" width="5.42578125" customWidth="1"/>
    <col min="17" max="17" width="28.7109375" customWidth="1"/>
  </cols>
  <sheetData>
    <row r="1" spans="1:17" ht="18" x14ac:dyDescent="0.25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</row>
    <row r="2" spans="1:17" ht="18" x14ac:dyDescent="0.25">
      <c r="A2" s="242" t="s">
        <v>147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spans="1:17" ht="20.25" x14ac:dyDescent="0.3">
      <c r="A3" s="238" t="s">
        <v>291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</row>
    <row r="4" spans="1:17" ht="18" x14ac:dyDescent="0.25">
      <c r="A4" s="271" t="s">
        <v>305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</row>
    <row r="5" spans="1:17" ht="15.75" x14ac:dyDescent="0.25">
      <c r="A5" s="243" t="s">
        <v>209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</row>
    <row r="6" spans="1:17" ht="18" x14ac:dyDescent="0.25">
      <c r="A6" s="272" t="s">
        <v>51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7" ht="15.75" x14ac:dyDescent="0.25">
      <c r="A7" s="273" t="s">
        <v>41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</row>
    <row r="8" spans="1:17" ht="18" x14ac:dyDescent="0.25">
      <c r="B8" s="269"/>
      <c r="C8" s="269"/>
      <c r="D8" s="269"/>
      <c r="E8" s="67"/>
      <c r="F8" s="239" t="s">
        <v>151</v>
      </c>
      <c r="G8" s="239"/>
      <c r="H8" s="239"/>
      <c r="I8" s="239"/>
      <c r="J8" s="239"/>
      <c r="K8" s="239"/>
      <c r="L8" s="239"/>
      <c r="M8" s="68"/>
      <c r="N8" s="274" t="s">
        <v>226</v>
      </c>
      <c r="O8" s="274"/>
      <c r="P8" s="274"/>
      <c r="Q8" s="274"/>
    </row>
    <row r="9" spans="1:17" ht="15" customHeight="1" x14ac:dyDescent="0.25">
      <c r="B9" s="69"/>
      <c r="C9" s="69"/>
      <c r="D9" s="70"/>
      <c r="E9" s="67"/>
      <c r="F9" s="104" t="s">
        <v>52</v>
      </c>
      <c r="G9" s="67" t="s">
        <v>143</v>
      </c>
      <c r="H9" s="71"/>
      <c r="I9" s="72"/>
      <c r="J9" s="73"/>
      <c r="K9" s="73"/>
      <c r="L9" s="259" t="s">
        <v>42</v>
      </c>
      <c r="M9" s="259"/>
      <c r="N9" s="259"/>
      <c r="O9" s="259"/>
      <c r="P9" s="259"/>
      <c r="Q9" s="74" t="s">
        <v>306</v>
      </c>
    </row>
    <row r="10" spans="1:17" ht="15" customHeight="1" x14ac:dyDescent="0.25">
      <c r="A10" s="224" t="s">
        <v>43</v>
      </c>
      <c r="B10" s="222"/>
      <c r="C10" s="264" t="s">
        <v>4</v>
      </c>
      <c r="D10" s="227" t="s">
        <v>45</v>
      </c>
      <c r="E10" s="224" t="s">
        <v>46</v>
      </c>
      <c r="F10" s="224" t="s">
        <v>8</v>
      </c>
      <c r="G10" s="224" t="s">
        <v>47</v>
      </c>
      <c r="H10" s="261" t="s">
        <v>48</v>
      </c>
      <c r="I10" s="262"/>
      <c r="J10" s="262"/>
      <c r="K10" s="262"/>
      <c r="L10" s="262"/>
      <c r="M10" s="262"/>
      <c r="N10" s="263"/>
      <c r="O10" s="224" t="s">
        <v>10</v>
      </c>
      <c r="P10" s="222" t="s">
        <v>11</v>
      </c>
      <c r="Q10" s="264" t="s">
        <v>12</v>
      </c>
    </row>
    <row r="11" spans="1:17" x14ac:dyDescent="0.25">
      <c r="A11" s="256"/>
      <c r="B11" s="245"/>
      <c r="C11" s="246"/>
      <c r="D11" s="246"/>
      <c r="E11" s="245"/>
      <c r="F11" s="245"/>
      <c r="G11" s="245"/>
      <c r="H11" s="267">
        <v>1</v>
      </c>
      <c r="I11" s="227">
        <v>2</v>
      </c>
      <c r="J11" s="227">
        <v>3</v>
      </c>
      <c r="K11" s="75"/>
      <c r="L11" s="227">
        <v>4</v>
      </c>
      <c r="M11" s="227">
        <v>5</v>
      </c>
      <c r="N11" s="227">
        <v>6</v>
      </c>
      <c r="O11" s="256"/>
      <c r="P11" s="245"/>
      <c r="Q11" s="265"/>
    </row>
    <row r="12" spans="1:17" ht="8.25" customHeight="1" x14ac:dyDescent="0.25">
      <c r="A12" s="257"/>
      <c r="B12" s="223"/>
      <c r="C12" s="228"/>
      <c r="D12" s="228"/>
      <c r="E12" s="223"/>
      <c r="F12" s="223"/>
      <c r="G12" s="223"/>
      <c r="H12" s="268"/>
      <c r="I12" s="228"/>
      <c r="J12" s="228"/>
      <c r="K12" s="76"/>
      <c r="L12" s="228"/>
      <c r="M12" s="228"/>
      <c r="N12" s="228"/>
      <c r="O12" s="257"/>
      <c r="P12" s="223"/>
      <c r="Q12" s="266"/>
    </row>
    <row r="13" spans="1:17" x14ac:dyDescent="0.25">
      <c r="A13" s="146">
        <v>1</v>
      </c>
      <c r="B13" s="97"/>
      <c r="C13" s="53" t="s">
        <v>222</v>
      </c>
      <c r="D13" s="40">
        <v>2003</v>
      </c>
      <c r="E13" s="40" t="s">
        <v>20</v>
      </c>
      <c r="F13" s="32" t="s">
        <v>16</v>
      </c>
      <c r="G13" s="157" t="s">
        <v>103</v>
      </c>
      <c r="H13" s="133">
        <v>7.28</v>
      </c>
      <c r="I13" s="133">
        <v>8.6199999999999992</v>
      </c>
      <c r="J13" s="133">
        <v>8.42</v>
      </c>
      <c r="K13" s="134"/>
      <c r="L13" s="133">
        <v>8.48</v>
      </c>
      <c r="M13" s="133">
        <v>7.7</v>
      </c>
      <c r="N13" s="133">
        <v>8.68</v>
      </c>
      <c r="O13" s="136">
        <f>MAX(H13:N13)</f>
        <v>8.68</v>
      </c>
      <c r="P13" s="6" t="s">
        <v>79</v>
      </c>
      <c r="Q13" s="154" t="s">
        <v>214</v>
      </c>
    </row>
    <row r="14" spans="1:17" ht="15.75" thickBot="1" x14ac:dyDescent="0.3">
      <c r="A14" s="98"/>
      <c r="B14" s="98"/>
      <c r="C14" s="18"/>
      <c r="D14" s="20"/>
      <c r="E14" s="20"/>
      <c r="F14" s="18"/>
      <c r="G14" s="18"/>
      <c r="H14" s="105"/>
      <c r="I14" s="105"/>
      <c r="J14" s="105"/>
      <c r="K14" s="106"/>
      <c r="L14" s="107"/>
      <c r="M14" s="107"/>
      <c r="N14" s="107"/>
      <c r="O14" s="108"/>
      <c r="P14" s="98"/>
      <c r="Q14" s="27"/>
    </row>
    <row r="15" spans="1:17" ht="15.75" thickTop="1" x14ac:dyDescent="0.25">
      <c r="A15" s="34"/>
      <c r="B15" s="34"/>
      <c r="C15" s="56"/>
      <c r="D15" s="49"/>
      <c r="E15" s="49"/>
      <c r="F15" s="56"/>
      <c r="G15" s="56"/>
      <c r="H15" s="109"/>
      <c r="I15" s="109"/>
      <c r="J15" s="29"/>
      <c r="K15" s="29"/>
      <c r="L15" s="29"/>
      <c r="M15" s="29"/>
      <c r="N15" s="29"/>
      <c r="O15" s="110"/>
      <c r="P15" s="34"/>
      <c r="Q15" s="48"/>
    </row>
    <row r="16" spans="1:17" ht="18" x14ac:dyDescent="0.25">
      <c r="B16" s="269"/>
      <c r="C16" s="269"/>
      <c r="D16" s="269"/>
      <c r="E16" s="67"/>
      <c r="F16" s="239" t="s">
        <v>149</v>
      </c>
      <c r="G16" s="239"/>
      <c r="H16" s="239"/>
      <c r="I16" s="239"/>
      <c r="J16" s="239"/>
      <c r="K16" s="239"/>
      <c r="L16" s="239"/>
      <c r="M16" s="68"/>
      <c r="N16" s="274" t="s">
        <v>226</v>
      </c>
      <c r="O16" s="274"/>
      <c r="P16" s="274"/>
      <c r="Q16" s="274"/>
    </row>
    <row r="17" spans="1:17" ht="18" x14ac:dyDescent="0.25">
      <c r="B17" s="69"/>
      <c r="C17" s="69"/>
      <c r="D17" s="70"/>
      <c r="E17" s="67"/>
      <c r="F17" s="104" t="s">
        <v>52</v>
      </c>
      <c r="G17" s="67" t="s">
        <v>144</v>
      </c>
      <c r="H17" s="71"/>
      <c r="I17" s="72"/>
      <c r="J17" s="73"/>
      <c r="K17" s="73"/>
      <c r="L17" s="259" t="s">
        <v>42</v>
      </c>
      <c r="M17" s="259"/>
      <c r="N17" s="259"/>
      <c r="O17" s="259"/>
      <c r="P17" s="259"/>
      <c r="Q17" s="74" t="s">
        <v>306</v>
      </c>
    </row>
    <row r="18" spans="1:17" x14ac:dyDescent="0.25">
      <c r="A18" s="224" t="s">
        <v>43</v>
      </c>
      <c r="B18" s="224"/>
      <c r="C18" s="264" t="s">
        <v>4</v>
      </c>
      <c r="D18" s="227" t="s">
        <v>45</v>
      </c>
      <c r="E18" s="224" t="s">
        <v>46</v>
      </c>
      <c r="F18" s="224" t="s">
        <v>8</v>
      </c>
      <c r="G18" s="224" t="s">
        <v>47</v>
      </c>
      <c r="H18" s="261" t="s">
        <v>48</v>
      </c>
      <c r="I18" s="262"/>
      <c r="J18" s="262"/>
      <c r="K18" s="262"/>
      <c r="L18" s="262"/>
      <c r="M18" s="262"/>
      <c r="N18" s="263"/>
      <c r="O18" s="224" t="s">
        <v>10</v>
      </c>
      <c r="P18" s="222" t="s">
        <v>11</v>
      </c>
      <c r="Q18" s="264" t="s">
        <v>12</v>
      </c>
    </row>
    <row r="19" spans="1:17" x14ac:dyDescent="0.25">
      <c r="A19" s="256"/>
      <c r="B19" s="245"/>
      <c r="C19" s="246"/>
      <c r="D19" s="246"/>
      <c r="E19" s="245"/>
      <c r="F19" s="245"/>
      <c r="G19" s="245"/>
      <c r="H19" s="267">
        <v>1</v>
      </c>
      <c r="I19" s="227">
        <v>2</v>
      </c>
      <c r="J19" s="227">
        <v>3</v>
      </c>
      <c r="K19" s="75"/>
      <c r="L19" s="227">
        <v>4</v>
      </c>
      <c r="M19" s="227">
        <v>5</v>
      </c>
      <c r="N19" s="227">
        <v>6</v>
      </c>
      <c r="O19" s="256"/>
      <c r="P19" s="245"/>
      <c r="Q19" s="265"/>
    </row>
    <row r="20" spans="1:17" ht="9" customHeight="1" x14ac:dyDescent="0.25">
      <c r="A20" s="257"/>
      <c r="B20" s="223"/>
      <c r="C20" s="228"/>
      <c r="D20" s="228"/>
      <c r="E20" s="223"/>
      <c r="F20" s="223"/>
      <c r="G20" s="223"/>
      <c r="H20" s="268"/>
      <c r="I20" s="228"/>
      <c r="J20" s="228"/>
      <c r="K20" s="76"/>
      <c r="L20" s="228"/>
      <c r="M20" s="228"/>
      <c r="N20" s="228"/>
      <c r="O20" s="257"/>
      <c r="P20" s="223"/>
      <c r="Q20" s="266"/>
    </row>
    <row r="21" spans="1:17" ht="15" customHeight="1" x14ac:dyDescent="0.25">
      <c r="A21" s="146">
        <v>1</v>
      </c>
      <c r="B21" s="97"/>
      <c r="C21" s="41" t="s">
        <v>216</v>
      </c>
      <c r="D21" s="40">
        <v>2002</v>
      </c>
      <c r="E21" s="40" t="s">
        <v>22</v>
      </c>
      <c r="F21" s="32" t="s">
        <v>16</v>
      </c>
      <c r="G21" s="157" t="s">
        <v>103</v>
      </c>
      <c r="H21" s="140" t="s">
        <v>54</v>
      </c>
      <c r="I21" s="140">
        <v>11.48</v>
      </c>
      <c r="J21" s="140" t="s">
        <v>54</v>
      </c>
      <c r="K21" s="141"/>
      <c r="L21" s="140">
        <v>12.28</v>
      </c>
      <c r="M21" s="140">
        <v>11.92</v>
      </c>
      <c r="N21" s="140">
        <v>12.84</v>
      </c>
      <c r="O21" s="136">
        <f t="shared" ref="O21:O28" si="0">MAX(H21:N21)</f>
        <v>12.84</v>
      </c>
      <c r="P21" s="97" t="s">
        <v>75</v>
      </c>
      <c r="Q21" s="187" t="s">
        <v>214</v>
      </c>
    </row>
    <row r="22" spans="1:17" x14ac:dyDescent="0.25">
      <c r="A22" s="146">
        <v>2</v>
      </c>
      <c r="B22" s="97"/>
      <c r="C22" s="5" t="s">
        <v>312</v>
      </c>
      <c r="D22" s="24">
        <v>2001</v>
      </c>
      <c r="E22" s="24" t="s">
        <v>22</v>
      </c>
      <c r="F22" s="32" t="s">
        <v>16</v>
      </c>
      <c r="G22" s="157" t="s">
        <v>103</v>
      </c>
      <c r="H22" s="133">
        <v>12.32</v>
      </c>
      <c r="I22" s="133">
        <v>12.48</v>
      </c>
      <c r="J22" s="133">
        <v>11.6</v>
      </c>
      <c r="K22" s="134"/>
      <c r="L22" s="133">
        <v>11.82</v>
      </c>
      <c r="M22" s="133">
        <v>11.72</v>
      </c>
      <c r="N22" s="133">
        <v>12.68</v>
      </c>
      <c r="O22" s="136">
        <f t="shared" si="0"/>
        <v>12.68</v>
      </c>
      <c r="P22" s="6" t="s">
        <v>76</v>
      </c>
      <c r="Q22" s="154" t="s">
        <v>214</v>
      </c>
    </row>
    <row r="23" spans="1:17" ht="15" customHeight="1" x14ac:dyDescent="0.25">
      <c r="A23" s="146">
        <v>3</v>
      </c>
      <c r="B23" s="97"/>
      <c r="C23" s="5" t="s">
        <v>220</v>
      </c>
      <c r="D23" s="24">
        <v>2001</v>
      </c>
      <c r="E23" s="24" t="s">
        <v>22</v>
      </c>
      <c r="F23" s="38" t="s">
        <v>16</v>
      </c>
      <c r="G23" s="157" t="s">
        <v>103</v>
      </c>
      <c r="H23" s="129">
        <v>11.78</v>
      </c>
      <c r="I23" s="130">
        <v>11.9</v>
      </c>
      <c r="J23" s="129">
        <v>12.62</v>
      </c>
      <c r="K23" s="131"/>
      <c r="L23" s="129">
        <v>11.7</v>
      </c>
      <c r="M23" s="129">
        <v>12.39</v>
      </c>
      <c r="N23" s="129">
        <v>12.55</v>
      </c>
      <c r="O23" s="136">
        <f t="shared" si="0"/>
        <v>12.62</v>
      </c>
      <c r="P23" s="6" t="s">
        <v>76</v>
      </c>
      <c r="Q23" s="154" t="s">
        <v>214</v>
      </c>
    </row>
    <row r="24" spans="1:17" x14ac:dyDescent="0.25">
      <c r="A24" s="97">
        <v>4</v>
      </c>
      <c r="B24" s="97"/>
      <c r="C24" s="41" t="s">
        <v>217</v>
      </c>
      <c r="D24" s="40">
        <v>2002</v>
      </c>
      <c r="E24" s="40" t="s">
        <v>15</v>
      </c>
      <c r="F24" s="38" t="s">
        <v>16</v>
      </c>
      <c r="G24" s="157" t="s">
        <v>103</v>
      </c>
      <c r="H24" s="137">
        <v>10.92</v>
      </c>
      <c r="I24" s="138">
        <v>10.72</v>
      </c>
      <c r="J24" s="137">
        <v>10.79</v>
      </c>
      <c r="K24" s="139"/>
      <c r="L24" s="137">
        <v>11.62</v>
      </c>
      <c r="M24" s="137" t="s">
        <v>54</v>
      </c>
      <c r="N24" s="137">
        <v>11.39</v>
      </c>
      <c r="O24" s="136">
        <f t="shared" si="0"/>
        <v>11.62</v>
      </c>
      <c r="P24" s="6" t="s">
        <v>76</v>
      </c>
      <c r="Q24" s="187" t="s">
        <v>214</v>
      </c>
    </row>
    <row r="25" spans="1:17" x14ac:dyDescent="0.25">
      <c r="A25" s="97">
        <v>5</v>
      </c>
      <c r="B25" s="97"/>
      <c r="C25" s="41" t="s">
        <v>78</v>
      </c>
      <c r="D25" s="40">
        <v>2001</v>
      </c>
      <c r="E25" s="40" t="s">
        <v>15</v>
      </c>
      <c r="F25" s="32" t="s">
        <v>16</v>
      </c>
      <c r="G25" s="157" t="s">
        <v>103</v>
      </c>
      <c r="H25" s="140">
        <v>10.48</v>
      </c>
      <c r="I25" s="140">
        <v>11.28</v>
      </c>
      <c r="J25" s="140">
        <v>10.68</v>
      </c>
      <c r="K25" s="141"/>
      <c r="L25" s="140">
        <v>10.68</v>
      </c>
      <c r="M25" s="140">
        <v>10.42</v>
      </c>
      <c r="N25" s="140" t="s">
        <v>54</v>
      </c>
      <c r="O25" s="136">
        <f t="shared" si="0"/>
        <v>11.28</v>
      </c>
      <c r="P25" s="6" t="s">
        <v>76</v>
      </c>
      <c r="Q25" s="187" t="s">
        <v>214</v>
      </c>
    </row>
    <row r="26" spans="1:17" x14ac:dyDescent="0.25">
      <c r="A26" s="97">
        <v>6</v>
      </c>
      <c r="B26" s="97"/>
      <c r="C26" s="41" t="s">
        <v>145</v>
      </c>
      <c r="D26" s="40">
        <v>2003</v>
      </c>
      <c r="E26" s="40" t="s">
        <v>20</v>
      </c>
      <c r="F26" s="32" t="s">
        <v>16</v>
      </c>
      <c r="G26" s="157" t="s">
        <v>103</v>
      </c>
      <c r="H26" s="140">
        <v>8.8800000000000008</v>
      </c>
      <c r="I26" s="140">
        <v>9.1300000000000008</v>
      </c>
      <c r="J26" s="140" t="s">
        <v>54</v>
      </c>
      <c r="K26" s="141"/>
      <c r="L26" s="140">
        <v>9.4600000000000009</v>
      </c>
      <c r="M26" s="140">
        <v>8.5</v>
      </c>
      <c r="N26" s="140">
        <v>8.7100000000000009</v>
      </c>
      <c r="O26" s="136">
        <f t="shared" si="0"/>
        <v>9.4600000000000009</v>
      </c>
      <c r="P26" s="6" t="s">
        <v>98</v>
      </c>
      <c r="Q26" s="187" t="s">
        <v>214</v>
      </c>
    </row>
    <row r="27" spans="1:17" x14ac:dyDescent="0.25">
      <c r="A27" s="97">
        <v>7</v>
      </c>
      <c r="B27" s="97"/>
      <c r="C27" s="41" t="s">
        <v>218</v>
      </c>
      <c r="D27" s="40">
        <v>2005</v>
      </c>
      <c r="E27" s="40" t="s">
        <v>104</v>
      </c>
      <c r="F27" s="32" t="s">
        <v>16</v>
      </c>
      <c r="G27" s="210" t="s">
        <v>103</v>
      </c>
      <c r="H27" s="140">
        <v>8.6999999999999993</v>
      </c>
      <c r="I27" s="140">
        <v>8.68</v>
      </c>
      <c r="J27" s="140">
        <v>7.98</v>
      </c>
      <c r="K27" s="141"/>
      <c r="L27" s="140">
        <v>8.51</v>
      </c>
      <c r="M27" s="140">
        <v>8.7200000000000006</v>
      </c>
      <c r="N27" s="140">
        <v>8.8800000000000008</v>
      </c>
      <c r="O27" s="136">
        <f t="shared" si="0"/>
        <v>8.8800000000000008</v>
      </c>
      <c r="P27" s="6" t="s">
        <v>98</v>
      </c>
      <c r="Q27" s="187" t="s">
        <v>214</v>
      </c>
    </row>
    <row r="28" spans="1:17" x14ac:dyDescent="0.25">
      <c r="A28" s="97">
        <v>8</v>
      </c>
      <c r="B28" s="97"/>
      <c r="C28" s="5" t="s">
        <v>219</v>
      </c>
      <c r="D28" s="24">
        <v>2003</v>
      </c>
      <c r="E28" s="24" t="s">
        <v>23</v>
      </c>
      <c r="F28" s="32" t="s">
        <v>16</v>
      </c>
      <c r="G28" s="157" t="s">
        <v>103</v>
      </c>
      <c r="H28" s="133">
        <v>6.52</v>
      </c>
      <c r="I28" s="133">
        <v>7.48</v>
      </c>
      <c r="J28" s="133">
        <v>7.38</v>
      </c>
      <c r="K28" s="134"/>
      <c r="L28" s="133">
        <v>7.72</v>
      </c>
      <c r="M28" s="133">
        <v>7.88</v>
      </c>
      <c r="N28" s="133">
        <v>8</v>
      </c>
      <c r="O28" s="136">
        <f t="shared" si="0"/>
        <v>8</v>
      </c>
      <c r="P28" s="6" t="s">
        <v>98</v>
      </c>
      <c r="Q28" s="154" t="s">
        <v>214</v>
      </c>
    </row>
    <row r="29" spans="1:17" ht="16.5" thickBot="1" x14ac:dyDescent="0.3">
      <c r="A29" s="88"/>
      <c r="B29" s="88"/>
      <c r="C29" s="90"/>
      <c r="D29" s="99"/>
      <c r="E29" s="99"/>
      <c r="F29" s="90"/>
      <c r="G29" s="90"/>
      <c r="H29" s="111"/>
      <c r="I29" s="111"/>
      <c r="J29" s="111"/>
      <c r="K29" s="112"/>
      <c r="L29" s="113"/>
      <c r="M29" s="113"/>
      <c r="N29" s="113"/>
      <c r="O29" s="114"/>
      <c r="P29" s="88"/>
      <c r="Q29" s="115"/>
    </row>
    <row r="30" spans="1:17" ht="15.75" thickTop="1" x14ac:dyDescent="0.25"/>
    <row r="31" spans="1:17" ht="15" customHeight="1" x14ac:dyDescent="0.25"/>
    <row r="32" spans="1:17" ht="15" customHeight="1" x14ac:dyDescent="0.25">
      <c r="C32" s="203" t="s">
        <v>106</v>
      </c>
      <c r="D32" s="56"/>
      <c r="E32" s="49"/>
      <c r="F32" s="50"/>
      <c r="G32" s="49"/>
      <c r="H32" s="56" t="s">
        <v>94</v>
      </c>
    </row>
    <row r="33" spans="3:8" ht="15.75" x14ac:dyDescent="0.25">
      <c r="C33" s="203"/>
      <c r="D33" s="56"/>
      <c r="E33" s="49"/>
      <c r="F33" s="50"/>
      <c r="G33" s="49"/>
      <c r="H33" s="56"/>
    </row>
    <row r="34" spans="3:8" ht="15.75" x14ac:dyDescent="0.25">
      <c r="C34" s="203"/>
      <c r="D34" s="56"/>
      <c r="E34" s="49"/>
      <c r="F34" s="50"/>
      <c r="G34" s="49"/>
      <c r="H34" s="56"/>
    </row>
    <row r="35" spans="3:8" ht="15.75" x14ac:dyDescent="0.25">
      <c r="C35" s="203" t="s">
        <v>107</v>
      </c>
      <c r="D35" s="56"/>
      <c r="E35" s="49"/>
      <c r="F35" s="50"/>
      <c r="G35" s="49"/>
      <c r="H35" s="56" t="s">
        <v>74</v>
      </c>
    </row>
    <row r="40" spans="3:8" ht="15" customHeight="1" x14ac:dyDescent="0.25"/>
    <row r="54" ht="15" customHeight="1" x14ac:dyDescent="0.25"/>
  </sheetData>
  <mergeCells count="49">
    <mergeCell ref="B16:D16"/>
    <mergeCell ref="F16:L16"/>
    <mergeCell ref="N16:Q16"/>
    <mergeCell ref="L17:P17"/>
    <mergeCell ref="A18:A20"/>
    <mergeCell ref="B18:B20"/>
    <mergeCell ref="C18:C20"/>
    <mergeCell ref="D18:D20"/>
    <mergeCell ref="E18:E20"/>
    <mergeCell ref="F18:F20"/>
    <mergeCell ref="G18:G20"/>
    <mergeCell ref="H18:N18"/>
    <mergeCell ref="O18:O20"/>
    <mergeCell ref="P18:P20"/>
    <mergeCell ref="Q18:Q20"/>
    <mergeCell ref="H19:H20"/>
    <mergeCell ref="I19:I20"/>
    <mergeCell ref="J19:J20"/>
    <mergeCell ref="L19:L20"/>
    <mergeCell ref="M19:M20"/>
    <mergeCell ref="N19:N20"/>
    <mergeCell ref="I11:I12"/>
    <mergeCell ref="J11:J12"/>
    <mergeCell ref="L11:L12"/>
    <mergeCell ref="M11:M12"/>
    <mergeCell ref="N11:N12"/>
    <mergeCell ref="F10:F12"/>
    <mergeCell ref="L9:P9"/>
    <mergeCell ref="A10:A12"/>
    <mergeCell ref="B10:B12"/>
    <mergeCell ref="C10:C12"/>
    <mergeCell ref="D10:D12"/>
    <mergeCell ref="E10:E12"/>
    <mergeCell ref="A1:Q1"/>
    <mergeCell ref="A2:Q2"/>
    <mergeCell ref="A3:Q3"/>
    <mergeCell ref="A4:Q4"/>
    <mergeCell ref="A5:Q5"/>
    <mergeCell ref="A6:Q6"/>
    <mergeCell ref="A7:Q7"/>
    <mergeCell ref="B8:D8"/>
    <mergeCell ref="F8:L8"/>
    <mergeCell ref="N8:Q8"/>
    <mergeCell ref="G10:G12"/>
    <mergeCell ref="H10:N10"/>
    <mergeCell ref="O10:O12"/>
    <mergeCell ref="P10:P12"/>
    <mergeCell ref="Q10:Q12"/>
    <mergeCell ref="H11:H1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workbookViewId="0">
      <selection activeCell="C42" sqref="C42:H45"/>
    </sheetView>
  </sheetViews>
  <sheetFormatPr defaultRowHeight="15" x14ac:dyDescent="0.25"/>
  <cols>
    <col min="1" max="1" width="4.140625" customWidth="1"/>
    <col min="2" max="2" width="6.140625" customWidth="1"/>
    <col min="3" max="3" width="25.140625" customWidth="1"/>
    <col min="4" max="4" width="6.140625" customWidth="1"/>
    <col min="5" max="5" width="6.42578125" customWidth="1"/>
    <col min="6" max="6" width="13.28515625" customWidth="1"/>
    <col min="7" max="7" width="37.7109375" customWidth="1"/>
    <col min="8" max="8" width="7.140625" customWidth="1"/>
    <col min="9" max="10" width="7" customWidth="1"/>
    <col min="11" max="11" width="1.42578125" customWidth="1"/>
    <col min="12" max="12" width="7" customWidth="1"/>
    <col min="13" max="13" width="7.42578125" customWidth="1"/>
    <col min="14" max="14" width="6.85546875" customWidth="1"/>
    <col min="15" max="15" width="6.7109375" customWidth="1"/>
    <col min="16" max="16" width="5.42578125" customWidth="1"/>
    <col min="17" max="17" width="28.7109375" customWidth="1"/>
  </cols>
  <sheetData>
    <row r="1" spans="1:17" ht="18" x14ac:dyDescent="0.25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</row>
    <row r="2" spans="1:17" ht="18" x14ac:dyDescent="0.25">
      <c r="A2" s="242" t="s">
        <v>147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spans="1:17" ht="20.25" x14ac:dyDescent="0.3">
      <c r="A3" s="238" t="s">
        <v>291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</row>
    <row r="4" spans="1:17" ht="18" x14ac:dyDescent="0.25">
      <c r="A4" s="271" t="s">
        <v>305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</row>
    <row r="5" spans="1:17" ht="15.75" x14ac:dyDescent="0.25">
      <c r="A5" s="243" t="s">
        <v>313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</row>
    <row r="6" spans="1:17" ht="18" x14ac:dyDescent="0.25">
      <c r="A6" s="272" t="s">
        <v>314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7" ht="15.75" x14ac:dyDescent="0.25">
      <c r="A7" s="273" t="s">
        <v>41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</row>
    <row r="8" spans="1:17" ht="18" x14ac:dyDescent="0.25">
      <c r="B8" s="269"/>
      <c r="C8" s="269"/>
      <c r="D8" s="269"/>
      <c r="E8" s="67"/>
      <c r="F8" s="239" t="s">
        <v>151</v>
      </c>
      <c r="G8" s="239"/>
      <c r="H8" s="239"/>
      <c r="I8" s="239"/>
      <c r="J8" s="239"/>
      <c r="K8" s="239"/>
      <c r="L8" s="239"/>
      <c r="M8" s="68"/>
      <c r="N8" s="274" t="s">
        <v>315</v>
      </c>
      <c r="O8" s="274"/>
      <c r="P8" s="274"/>
      <c r="Q8" s="274"/>
    </row>
    <row r="9" spans="1:17" ht="15" customHeight="1" x14ac:dyDescent="0.25">
      <c r="B9" s="69"/>
      <c r="C9" s="69"/>
      <c r="D9" s="70"/>
      <c r="E9" s="67"/>
      <c r="F9" s="104" t="s">
        <v>77</v>
      </c>
      <c r="G9" s="67" t="s">
        <v>102</v>
      </c>
      <c r="H9" s="71"/>
      <c r="I9" s="72"/>
      <c r="J9" s="73"/>
      <c r="K9" s="73"/>
      <c r="L9" s="259" t="s">
        <v>42</v>
      </c>
      <c r="M9" s="259"/>
      <c r="N9" s="259"/>
      <c r="O9" s="259"/>
      <c r="P9" s="259"/>
      <c r="Q9" s="74" t="s">
        <v>316</v>
      </c>
    </row>
    <row r="10" spans="1:17" ht="15" customHeight="1" x14ac:dyDescent="0.25">
      <c r="A10" s="224" t="s">
        <v>43</v>
      </c>
      <c r="B10" s="222"/>
      <c r="C10" s="264" t="s">
        <v>4</v>
      </c>
      <c r="D10" s="227" t="s">
        <v>45</v>
      </c>
      <c r="E10" s="224" t="s">
        <v>46</v>
      </c>
      <c r="F10" s="224" t="s">
        <v>8</v>
      </c>
      <c r="G10" s="224" t="s">
        <v>47</v>
      </c>
      <c r="H10" s="261" t="s">
        <v>48</v>
      </c>
      <c r="I10" s="262"/>
      <c r="J10" s="262"/>
      <c r="K10" s="262"/>
      <c r="L10" s="262"/>
      <c r="M10" s="262"/>
      <c r="N10" s="263"/>
      <c r="O10" s="224" t="s">
        <v>10</v>
      </c>
      <c r="P10" s="222" t="s">
        <v>11</v>
      </c>
      <c r="Q10" s="264" t="s">
        <v>12</v>
      </c>
    </row>
    <row r="11" spans="1:17" x14ac:dyDescent="0.25">
      <c r="A11" s="256"/>
      <c r="B11" s="245"/>
      <c r="C11" s="246"/>
      <c r="D11" s="246"/>
      <c r="E11" s="245"/>
      <c r="F11" s="245"/>
      <c r="G11" s="245"/>
      <c r="H11" s="267">
        <v>1</v>
      </c>
      <c r="I11" s="227">
        <v>2</v>
      </c>
      <c r="J11" s="227">
        <v>3</v>
      </c>
      <c r="K11" s="75"/>
      <c r="L11" s="227">
        <v>4</v>
      </c>
      <c r="M11" s="227">
        <v>5</v>
      </c>
      <c r="N11" s="227">
        <v>6</v>
      </c>
      <c r="O11" s="256"/>
      <c r="P11" s="245"/>
      <c r="Q11" s="265"/>
    </row>
    <row r="12" spans="1:17" x14ac:dyDescent="0.25">
      <c r="A12" s="257"/>
      <c r="B12" s="223"/>
      <c r="C12" s="228"/>
      <c r="D12" s="228"/>
      <c r="E12" s="223"/>
      <c r="F12" s="223"/>
      <c r="G12" s="223"/>
      <c r="H12" s="268"/>
      <c r="I12" s="228"/>
      <c r="J12" s="228"/>
      <c r="K12" s="76"/>
      <c r="L12" s="228"/>
      <c r="M12" s="228"/>
      <c r="N12" s="228"/>
      <c r="O12" s="257"/>
      <c r="P12" s="223"/>
      <c r="Q12" s="266"/>
    </row>
    <row r="13" spans="1:17" x14ac:dyDescent="0.25">
      <c r="A13" s="146">
        <v>1</v>
      </c>
      <c r="B13" s="97"/>
      <c r="C13" s="53" t="s">
        <v>222</v>
      </c>
      <c r="D13" s="40">
        <v>2003</v>
      </c>
      <c r="E13" s="40" t="s">
        <v>20</v>
      </c>
      <c r="F13" s="32" t="s">
        <v>16</v>
      </c>
      <c r="G13" s="157" t="s">
        <v>103</v>
      </c>
      <c r="H13" s="133">
        <v>19.170000000000002</v>
      </c>
      <c r="I13" s="133">
        <v>21.44</v>
      </c>
      <c r="J13" s="133">
        <v>21.5</v>
      </c>
      <c r="K13" s="134"/>
      <c r="L13" s="133">
        <v>22.48</v>
      </c>
      <c r="M13" s="133">
        <v>26.36</v>
      </c>
      <c r="N13" s="133" t="s">
        <v>54</v>
      </c>
      <c r="O13" s="136">
        <f>MAX(H13:N13)</f>
        <v>26.36</v>
      </c>
      <c r="P13" s="6" t="s">
        <v>79</v>
      </c>
      <c r="Q13" s="154" t="s">
        <v>214</v>
      </c>
    </row>
    <row r="14" spans="1:17" x14ac:dyDescent="0.25">
      <c r="A14" s="146">
        <v>2</v>
      </c>
      <c r="B14" s="97"/>
      <c r="C14" s="53" t="s">
        <v>215</v>
      </c>
      <c r="D14" s="40">
        <v>2002</v>
      </c>
      <c r="E14" s="40"/>
      <c r="F14" s="123" t="s">
        <v>16</v>
      </c>
      <c r="G14" s="210" t="s">
        <v>103</v>
      </c>
      <c r="H14" s="140" t="s">
        <v>54</v>
      </c>
      <c r="I14" s="140">
        <v>21.04</v>
      </c>
      <c r="J14" s="140">
        <v>23.2</v>
      </c>
      <c r="K14" s="141"/>
      <c r="L14" s="140" t="s">
        <v>54</v>
      </c>
      <c r="M14" s="140">
        <v>26.28</v>
      </c>
      <c r="N14" s="140" t="s">
        <v>54</v>
      </c>
      <c r="O14" s="136">
        <f>MAX(H14:N14)</f>
        <v>26.28</v>
      </c>
      <c r="P14" s="6" t="s">
        <v>79</v>
      </c>
      <c r="Q14" s="187" t="s">
        <v>214</v>
      </c>
    </row>
    <row r="15" spans="1:17" ht="15.75" thickBot="1" x14ac:dyDescent="0.3">
      <c r="A15" s="98"/>
      <c r="B15" s="98"/>
      <c r="C15" s="18"/>
      <c r="D15" s="20"/>
      <c r="E15" s="20"/>
      <c r="F15" s="18"/>
      <c r="G15" s="18"/>
      <c r="H15" s="105"/>
      <c r="I15" s="105"/>
      <c r="J15" s="105"/>
      <c r="K15" s="106"/>
      <c r="L15" s="107"/>
      <c r="M15" s="107"/>
      <c r="N15" s="107"/>
      <c r="O15" s="108"/>
      <c r="P15" s="98"/>
      <c r="Q15" s="27"/>
    </row>
    <row r="16" spans="1:17" ht="15.75" thickTop="1" x14ac:dyDescent="0.25">
      <c r="A16" s="34"/>
      <c r="B16" s="34"/>
      <c r="C16" s="56"/>
      <c r="D16" s="49"/>
      <c r="E16" s="49"/>
      <c r="F16" s="56"/>
      <c r="G16" s="56"/>
      <c r="H16" s="109"/>
      <c r="I16" s="109"/>
      <c r="J16" s="29"/>
      <c r="K16" s="29"/>
      <c r="L16" s="29"/>
      <c r="M16" s="29"/>
      <c r="N16" s="29"/>
      <c r="O16" s="110"/>
      <c r="P16" s="34"/>
      <c r="Q16" s="48"/>
    </row>
    <row r="17" spans="1:17" ht="18" x14ac:dyDescent="0.25">
      <c r="B17" s="269"/>
      <c r="C17" s="269"/>
      <c r="D17" s="269"/>
      <c r="E17" s="67"/>
      <c r="F17" s="239" t="s">
        <v>152</v>
      </c>
      <c r="G17" s="239"/>
      <c r="H17" s="239"/>
      <c r="I17" s="239"/>
      <c r="J17" s="239"/>
      <c r="K17" s="239"/>
      <c r="L17" s="239"/>
      <c r="M17" s="68"/>
      <c r="N17" s="274"/>
      <c r="O17" s="274"/>
      <c r="P17" s="274"/>
      <c r="Q17" s="274"/>
    </row>
    <row r="18" spans="1:17" ht="18" x14ac:dyDescent="0.25">
      <c r="B18" s="69"/>
      <c r="C18" s="69"/>
      <c r="D18" s="70"/>
      <c r="E18" s="67"/>
      <c r="F18" s="104" t="s">
        <v>77</v>
      </c>
      <c r="G18" s="67" t="s">
        <v>102</v>
      </c>
      <c r="H18" s="71"/>
      <c r="I18" s="72"/>
      <c r="J18" s="73"/>
      <c r="K18" s="73"/>
      <c r="L18" s="259"/>
      <c r="M18" s="259"/>
      <c r="N18" s="259"/>
      <c r="O18" s="259"/>
      <c r="P18" s="259"/>
      <c r="Q18" s="74"/>
    </row>
    <row r="19" spans="1:17" x14ac:dyDescent="0.25">
      <c r="A19" s="224" t="s">
        <v>43</v>
      </c>
      <c r="B19" s="222"/>
      <c r="C19" s="264" t="s">
        <v>4</v>
      </c>
      <c r="D19" s="227" t="s">
        <v>45</v>
      </c>
      <c r="E19" s="224" t="s">
        <v>46</v>
      </c>
      <c r="F19" s="224" t="s">
        <v>8</v>
      </c>
      <c r="G19" s="224" t="s">
        <v>47</v>
      </c>
      <c r="H19" s="261" t="s">
        <v>48</v>
      </c>
      <c r="I19" s="262"/>
      <c r="J19" s="262"/>
      <c r="K19" s="262"/>
      <c r="L19" s="262"/>
      <c r="M19" s="262"/>
      <c r="N19" s="263"/>
      <c r="O19" s="224" t="s">
        <v>10</v>
      </c>
      <c r="P19" s="222" t="s">
        <v>11</v>
      </c>
      <c r="Q19" s="264" t="s">
        <v>12</v>
      </c>
    </row>
    <row r="20" spans="1:17" x14ac:dyDescent="0.25">
      <c r="A20" s="256"/>
      <c r="B20" s="245"/>
      <c r="C20" s="246"/>
      <c r="D20" s="246"/>
      <c r="E20" s="245"/>
      <c r="F20" s="245"/>
      <c r="G20" s="245"/>
      <c r="H20" s="267">
        <v>1</v>
      </c>
      <c r="I20" s="227">
        <v>2</v>
      </c>
      <c r="J20" s="227">
        <v>3</v>
      </c>
      <c r="K20" s="75"/>
      <c r="L20" s="227">
        <v>4</v>
      </c>
      <c r="M20" s="227">
        <v>5</v>
      </c>
      <c r="N20" s="227">
        <v>6</v>
      </c>
      <c r="O20" s="256"/>
      <c r="P20" s="245"/>
      <c r="Q20" s="265"/>
    </row>
    <row r="21" spans="1:17" x14ac:dyDescent="0.25">
      <c r="A21" s="257"/>
      <c r="B21" s="223"/>
      <c r="C21" s="228"/>
      <c r="D21" s="228"/>
      <c r="E21" s="223"/>
      <c r="F21" s="223"/>
      <c r="G21" s="223"/>
      <c r="H21" s="268"/>
      <c r="I21" s="228"/>
      <c r="J21" s="228"/>
      <c r="K21" s="76"/>
      <c r="L21" s="228"/>
      <c r="M21" s="228"/>
      <c r="N21" s="228"/>
      <c r="O21" s="257"/>
      <c r="P21" s="223"/>
      <c r="Q21" s="266"/>
    </row>
    <row r="22" spans="1:17" ht="15" customHeight="1" x14ac:dyDescent="0.25">
      <c r="A22" s="146">
        <v>1</v>
      </c>
      <c r="B22" s="97"/>
      <c r="C22" s="53" t="s">
        <v>53</v>
      </c>
      <c r="D22" s="40">
        <v>1997</v>
      </c>
      <c r="E22" s="40"/>
      <c r="F22" s="123" t="s">
        <v>16</v>
      </c>
      <c r="G22" s="210" t="s">
        <v>103</v>
      </c>
      <c r="H22" s="140">
        <v>35.14</v>
      </c>
      <c r="I22" s="140" t="s">
        <v>54</v>
      </c>
      <c r="J22" s="140" t="s">
        <v>54</v>
      </c>
      <c r="K22" s="141"/>
      <c r="L22" s="140" t="s">
        <v>54</v>
      </c>
      <c r="M22" s="140" t="s">
        <v>54</v>
      </c>
      <c r="N22" s="140">
        <v>39.18</v>
      </c>
      <c r="O22" s="136">
        <f>MAX(H22:N22)</f>
        <v>39.18</v>
      </c>
      <c r="P22" s="97" t="s">
        <v>80</v>
      </c>
      <c r="Q22" s="187" t="s">
        <v>214</v>
      </c>
    </row>
    <row r="23" spans="1:17" ht="15" customHeight="1" thickBot="1" x14ac:dyDescent="0.3">
      <c r="A23" s="98"/>
      <c r="B23" s="98"/>
      <c r="C23" s="18"/>
      <c r="D23" s="20"/>
      <c r="E23" s="20"/>
      <c r="F23" s="18"/>
      <c r="G23" s="18"/>
      <c r="H23" s="105"/>
      <c r="I23" s="105"/>
      <c r="J23" s="105"/>
      <c r="K23" s="106"/>
      <c r="L23" s="107"/>
      <c r="M23" s="107"/>
      <c r="N23" s="107"/>
      <c r="O23" s="108"/>
      <c r="P23" s="98"/>
      <c r="Q23" s="27"/>
    </row>
    <row r="24" spans="1:17" ht="15.75" thickTop="1" x14ac:dyDescent="0.25">
      <c r="A24" s="34"/>
      <c r="B24" s="34"/>
      <c r="C24" s="56"/>
      <c r="D24" s="49"/>
      <c r="E24" s="49"/>
      <c r="F24" s="56"/>
      <c r="G24" s="56"/>
      <c r="H24" s="109"/>
      <c r="I24" s="109"/>
      <c r="J24" s="29"/>
      <c r="K24" s="29"/>
      <c r="L24" s="29"/>
      <c r="M24" s="29"/>
      <c r="N24" s="29"/>
      <c r="O24" s="110"/>
      <c r="P24" s="34"/>
      <c r="Q24" s="48"/>
    </row>
    <row r="25" spans="1:17" ht="18" x14ac:dyDescent="0.25">
      <c r="B25" s="269"/>
      <c r="C25" s="269"/>
      <c r="D25" s="269"/>
      <c r="E25" s="67"/>
      <c r="F25" s="239" t="s">
        <v>149</v>
      </c>
      <c r="G25" s="239"/>
      <c r="H25" s="239"/>
      <c r="I25" s="239"/>
      <c r="J25" s="239"/>
      <c r="K25" s="239"/>
      <c r="L25" s="239"/>
      <c r="M25" s="68"/>
      <c r="N25" s="274"/>
      <c r="O25" s="274"/>
      <c r="P25" s="274"/>
      <c r="Q25" s="274"/>
    </row>
    <row r="26" spans="1:17" ht="18" x14ac:dyDescent="0.25">
      <c r="B26" s="69"/>
      <c r="C26" s="69"/>
      <c r="D26" s="70"/>
      <c r="E26" s="67"/>
      <c r="F26" s="104" t="s">
        <v>77</v>
      </c>
      <c r="G26" s="67" t="s">
        <v>146</v>
      </c>
      <c r="H26" s="71"/>
      <c r="I26" s="72"/>
      <c r="J26" s="73"/>
      <c r="K26" s="73"/>
      <c r="L26" s="259"/>
      <c r="M26" s="259"/>
      <c r="N26" s="259"/>
      <c r="O26" s="259"/>
      <c r="P26" s="259"/>
      <c r="Q26" s="74"/>
    </row>
    <row r="27" spans="1:17" x14ac:dyDescent="0.25">
      <c r="A27" s="224" t="s">
        <v>43</v>
      </c>
      <c r="B27" s="224"/>
      <c r="C27" s="264" t="s">
        <v>4</v>
      </c>
      <c r="D27" s="227" t="s">
        <v>45</v>
      </c>
      <c r="E27" s="224" t="s">
        <v>46</v>
      </c>
      <c r="F27" s="224" t="s">
        <v>8</v>
      </c>
      <c r="G27" s="224" t="s">
        <v>47</v>
      </c>
      <c r="H27" s="261" t="s">
        <v>48</v>
      </c>
      <c r="I27" s="262"/>
      <c r="J27" s="262"/>
      <c r="K27" s="262"/>
      <c r="L27" s="262"/>
      <c r="M27" s="262"/>
      <c r="N27" s="263"/>
      <c r="O27" s="224" t="s">
        <v>10</v>
      </c>
      <c r="P27" s="222" t="s">
        <v>11</v>
      </c>
      <c r="Q27" s="264" t="s">
        <v>12</v>
      </c>
    </row>
    <row r="28" spans="1:17" x14ac:dyDescent="0.25">
      <c r="A28" s="256"/>
      <c r="B28" s="245"/>
      <c r="C28" s="246"/>
      <c r="D28" s="246"/>
      <c r="E28" s="245"/>
      <c r="F28" s="245"/>
      <c r="G28" s="245"/>
      <c r="H28" s="267">
        <v>1</v>
      </c>
      <c r="I28" s="227">
        <v>2</v>
      </c>
      <c r="J28" s="227">
        <v>3</v>
      </c>
      <c r="K28" s="75"/>
      <c r="L28" s="227">
        <v>4</v>
      </c>
      <c r="M28" s="227">
        <v>5</v>
      </c>
      <c r="N28" s="227">
        <v>6</v>
      </c>
      <c r="O28" s="256"/>
      <c r="P28" s="245"/>
      <c r="Q28" s="265"/>
    </row>
    <row r="29" spans="1:17" x14ac:dyDescent="0.25">
      <c r="A29" s="257"/>
      <c r="B29" s="223"/>
      <c r="C29" s="228"/>
      <c r="D29" s="228"/>
      <c r="E29" s="223"/>
      <c r="F29" s="223"/>
      <c r="G29" s="223"/>
      <c r="H29" s="268"/>
      <c r="I29" s="228"/>
      <c r="J29" s="228"/>
      <c r="K29" s="76"/>
      <c r="L29" s="228"/>
      <c r="M29" s="228"/>
      <c r="N29" s="228"/>
      <c r="O29" s="257"/>
      <c r="P29" s="223"/>
      <c r="Q29" s="266"/>
    </row>
    <row r="30" spans="1:17" x14ac:dyDescent="0.25">
      <c r="A30" s="146">
        <v>1</v>
      </c>
      <c r="B30" s="97"/>
      <c r="C30" s="41" t="s">
        <v>221</v>
      </c>
      <c r="D30" s="40">
        <v>2001</v>
      </c>
      <c r="E30" s="40"/>
      <c r="F30" s="32" t="s">
        <v>16</v>
      </c>
      <c r="G30" s="157" t="s">
        <v>103</v>
      </c>
      <c r="H30" s="140">
        <v>41.3</v>
      </c>
      <c r="I30" s="140">
        <v>40.380000000000003</v>
      </c>
      <c r="J30" s="140">
        <v>39.380000000000003</v>
      </c>
      <c r="K30" s="177"/>
      <c r="L30" s="140">
        <v>42.02</v>
      </c>
      <c r="M30" s="140" t="s">
        <v>54</v>
      </c>
      <c r="N30" s="140">
        <v>39.51</v>
      </c>
      <c r="O30" s="136">
        <f t="shared" ref="O30:O38" si="0">MAX(H30:N30)</f>
        <v>42.02</v>
      </c>
      <c r="P30" s="97" t="s">
        <v>75</v>
      </c>
      <c r="Q30" s="187" t="s">
        <v>214</v>
      </c>
    </row>
    <row r="31" spans="1:17" ht="15" customHeight="1" x14ac:dyDescent="0.25">
      <c r="A31" s="146">
        <v>2</v>
      </c>
      <c r="B31" s="97"/>
      <c r="C31" s="5" t="s">
        <v>220</v>
      </c>
      <c r="D31" s="24">
        <v>2001</v>
      </c>
      <c r="E31" s="24" t="s">
        <v>22</v>
      </c>
      <c r="F31" s="38" t="s">
        <v>16</v>
      </c>
      <c r="G31" s="157" t="s">
        <v>103</v>
      </c>
      <c r="H31" s="129">
        <v>33</v>
      </c>
      <c r="I31" s="129" t="s">
        <v>54</v>
      </c>
      <c r="J31" s="129">
        <v>35.880000000000003</v>
      </c>
      <c r="K31" s="131"/>
      <c r="L31" s="129">
        <v>34.979999999999997</v>
      </c>
      <c r="M31" s="129" t="s">
        <v>54</v>
      </c>
      <c r="N31" s="129">
        <v>36.43</v>
      </c>
      <c r="O31" s="136">
        <f t="shared" si="0"/>
        <v>36.43</v>
      </c>
      <c r="P31" s="6" t="s">
        <v>76</v>
      </c>
      <c r="Q31" s="154" t="s">
        <v>214</v>
      </c>
    </row>
    <row r="32" spans="1:17" ht="15" customHeight="1" x14ac:dyDescent="0.25">
      <c r="A32" s="146">
        <v>3</v>
      </c>
      <c r="B32" s="97"/>
      <c r="C32" s="41" t="s">
        <v>217</v>
      </c>
      <c r="D32" s="40">
        <v>2002</v>
      </c>
      <c r="E32" s="24" t="s">
        <v>15</v>
      </c>
      <c r="F32" s="38" t="s">
        <v>16</v>
      </c>
      <c r="G32" s="157" t="s">
        <v>103</v>
      </c>
      <c r="H32" s="129" t="s">
        <v>54</v>
      </c>
      <c r="I32" s="137">
        <v>34.82</v>
      </c>
      <c r="J32" s="137" t="s">
        <v>54</v>
      </c>
      <c r="K32" s="139"/>
      <c r="L32" s="137">
        <v>35.36</v>
      </c>
      <c r="M32" s="129" t="s">
        <v>54</v>
      </c>
      <c r="N32" s="129" t="s">
        <v>54</v>
      </c>
      <c r="O32" s="136">
        <f t="shared" si="0"/>
        <v>35.36</v>
      </c>
      <c r="P32" s="6" t="s">
        <v>76</v>
      </c>
      <c r="Q32" s="187" t="s">
        <v>214</v>
      </c>
    </row>
    <row r="33" spans="1:17" x14ac:dyDescent="0.25">
      <c r="A33" s="97">
        <v>4</v>
      </c>
      <c r="B33" s="97"/>
      <c r="C33" s="301" t="s">
        <v>317</v>
      </c>
      <c r="D33" s="52">
        <v>2003</v>
      </c>
      <c r="E33" s="40"/>
      <c r="F33" s="23" t="s">
        <v>16</v>
      </c>
      <c r="G33" s="157" t="s">
        <v>103</v>
      </c>
      <c r="H33" s="140">
        <v>23.36</v>
      </c>
      <c r="I33" s="140">
        <v>23.35</v>
      </c>
      <c r="J33" s="140">
        <v>24.24</v>
      </c>
      <c r="K33" s="177"/>
      <c r="L33" s="140" t="s">
        <v>54</v>
      </c>
      <c r="M33" s="140">
        <v>25.29</v>
      </c>
      <c r="N33" s="129" t="s">
        <v>54</v>
      </c>
      <c r="O33" s="136">
        <f t="shared" si="0"/>
        <v>25.29</v>
      </c>
      <c r="P33" s="6" t="s">
        <v>98</v>
      </c>
      <c r="Q33" s="187" t="s">
        <v>214</v>
      </c>
    </row>
    <row r="34" spans="1:17" x14ac:dyDescent="0.25">
      <c r="A34" s="97">
        <v>5</v>
      </c>
      <c r="B34" s="97"/>
      <c r="C34" s="41" t="s">
        <v>218</v>
      </c>
      <c r="D34" s="40">
        <v>2005</v>
      </c>
      <c r="E34" s="40" t="s">
        <v>104</v>
      </c>
      <c r="F34" s="32" t="s">
        <v>16</v>
      </c>
      <c r="G34" s="210" t="s">
        <v>103</v>
      </c>
      <c r="H34" s="140" t="s">
        <v>54</v>
      </c>
      <c r="I34" s="140">
        <v>23.62</v>
      </c>
      <c r="J34" s="140">
        <v>23.12</v>
      </c>
      <c r="K34" s="177"/>
      <c r="L34" s="140">
        <v>23.22</v>
      </c>
      <c r="M34" s="140">
        <v>22.2</v>
      </c>
      <c r="N34" s="129" t="s">
        <v>54</v>
      </c>
      <c r="O34" s="136">
        <f t="shared" si="0"/>
        <v>23.62</v>
      </c>
      <c r="P34" s="6" t="s">
        <v>98</v>
      </c>
      <c r="Q34" s="187" t="s">
        <v>214</v>
      </c>
    </row>
    <row r="35" spans="1:17" x14ac:dyDescent="0.25">
      <c r="A35" s="97">
        <v>6</v>
      </c>
      <c r="B35" s="97"/>
      <c r="C35" s="41" t="s">
        <v>145</v>
      </c>
      <c r="D35" s="40">
        <v>2003</v>
      </c>
      <c r="E35" s="40" t="s">
        <v>20</v>
      </c>
      <c r="F35" s="32" t="s">
        <v>16</v>
      </c>
      <c r="G35" s="157" t="s">
        <v>103</v>
      </c>
      <c r="H35" s="140">
        <v>20.8</v>
      </c>
      <c r="I35" s="140">
        <v>23</v>
      </c>
      <c r="J35" s="140">
        <v>21.5</v>
      </c>
      <c r="K35" s="177"/>
      <c r="L35" s="140">
        <v>22.5</v>
      </c>
      <c r="M35" s="140" t="s">
        <v>54</v>
      </c>
      <c r="N35" s="140">
        <v>23.21</v>
      </c>
      <c r="O35" s="136">
        <f t="shared" si="0"/>
        <v>23.21</v>
      </c>
      <c r="P35" s="6" t="s">
        <v>98</v>
      </c>
      <c r="Q35" s="187" t="s">
        <v>214</v>
      </c>
    </row>
    <row r="36" spans="1:17" x14ac:dyDescent="0.25">
      <c r="A36" s="97">
        <v>7</v>
      </c>
      <c r="B36" s="97"/>
      <c r="C36" s="41" t="s">
        <v>223</v>
      </c>
      <c r="D36" s="40">
        <v>2004</v>
      </c>
      <c r="E36" s="40"/>
      <c r="F36" s="32" t="s">
        <v>16</v>
      </c>
      <c r="G36" s="157" t="s">
        <v>103</v>
      </c>
      <c r="H36" s="140">
        <v>19.12</v>
      </c>
      <c r="I36" s="140" t="s">
        <v>54</v>
      </c>
      <c r="J36" s="140" t="s">
        <v>54</v>
      </c>
      <c r="K36" s="177"/>
      <c r="L36" s="140">
        <v>20.5</v>
      </c>
      <c r="M36" s="140">
        <v>18.91</v>
      </c>
      <c r="N36" s="140">
        <v>21.64</v>
      </c>
      <c r="O36" s="136">
        <f t="shared" si="0"/>
        <v>21.64</v>
      </c>
      <c r="P36" s="6" t="s">
        <v>17</v>
      </c>
      <c r="Q36" s="187" t="s">
        <v>214</v>
      </c>
    </row>
    <row r="37" spans="1:17" x14ac:dyDescent="0.25">
      <c r="A37" s="97">
        <v>8</v>
      </c>
      <c r="B37" s="97"/>
      <c r="C37" s="5" t="s">
        <v>219</v>
      </c>
      <c r="D37" s="24">
        <v>2003</v>
      </c>
      <c r="E37" s="24" t="s">
        <v>23</v>
      </c>
      <c r="F37" s="32" t="s">
        <v>16</v>
      </c>
      <c r="G37" s="157" t="s">
        <v>103</v>
      </c>
      <c r="H37" s="133">
        <v>18.260000000000002</v>
      </c>
      <c r="I37" s="133">
        <v>17.899999999999999</v>
      </c>
      <c r="J37" s="133">
        <v>20.7</v>
      </c>
      <c r="K37" s="178"/>
      <c r="L37" s="133">
        <v>19.739999999999998</v>
      </c>
      <c r="M37" s="133">
        <v>21.42</v>
      </c>
      <c r="N37" s="133">
        <v>20.52</v>
      </c>
      <c r="O37" s="136">
        <f t="shared" si="0"/>
        <v>21.42</v>
      </c>
      <c r="P37" s="6" t="s">
        <v>17</v>
      </c>
      <c r="Q37" s="154" t="s">
        <v>214</v>
      </c>
    </row>
    <row r="38" spans="1:17" ht="15" customHeight="1" x14ac:dyDescent="0.25">
      <c r="A38" s="97">
        <v>9</v>
      </c>
      <c r="B38" s="97"/>
      <c r="C38" s="5" t="s">
        <v>318</v>
      </c>
      <c r="D38" s="24">
        <v>2003</v>
      </c>
      <c r="E38" s="24"/>
      <c r="F38" s="32" t="s">
        <v>16</v>
      </c>
      <c r="G38" s="157" t="s">
        <v>103</v>
      </c>
      <c r="H38" s="133" t="s">
        <v>54</v>
      </c>
      <c r="I38" s="133">
        <v>16.98</v>
      </c>
      <c r="J38" s="133">
        <v>16.170000000000002</v>
      </c>
      <c r="K38" s="178"/>
      <c r="L38" s="133">
        <v>15.67</v>
      </c>
      <c r="M38" s="133">
        <v>16.91</v>
      </c>
      <c r="N38" s="133">
        <v>18.41</v>
      </c>
      <c r="O38" s="136">
        <f t="shared" si="0"/>
        <v>18.41</v>
      </c>
      <c r="P38" s="6" t="s">
        <v>17</v>
      </c>
      <c r="Q38" s="154" t="s">
        <v>214</v>
      </c>
    </row>
    <row r="39" spans="1:17" ht="16.5" thickBot="1" x14ac:dyDescent="0.3">
      <c r="A39" s="88"/>
      <c r="B39" s="88"/>
      <c r="C39" s="90"/>
      <c r="D39" s="99"/>
      <c r="E39" s="99"/>
      <c r="F39" s="90"/>
      <c r="G39" s="90"/>
      <c r="H39" s="111"/>
      <c r="I39" s="111"/>
      <c r="J39" s="111"/>
      <c r="K39" s="112"/>
      <c r="L39" s="113"/>
      <c r="M39" s="113"/>
      <c r="N39" s="113"/>
      <c r="O39" s="114"/>
      <c r="P39" s="88"/>
      <c r="Q39" s="115"/>
    </row>
    <row r="40" spans="1:17" ht="15.75" thickTop="1" x14ac:dyDescent="0.25"/>
    <row r="42" spans="1:17" ht="15.75" x14ac:dyDescent="0.25">
      <c r="C42" s="203" t="s">
        <v>106</v>
      </c>
      <c r="D42" s="56"/>
      <c r="E42" s="49"/>
      <c r="F42" s="50"/>
      <c r="G42" s="49"/>
      <c r="H42" s="56" t="s">
        <v>94</v>
      </c>
    </row>
    <row r="43" spans="1:17" ht="15.75" x14ac:dyDescent="0.25">
      <c r="C43" s="203"/>
      <c r="D43" s="56"/>
      <c r="E43" s="49"/>
      <c r="F43" s="50"/>
      <c r="G43" s="49"/>
      <c r="H43" s="56"/>
    </row>
    <row r="44" spans="1:17" ht="15.75" x14ac:dyDescent="0.25">
      <c r="C44" s="203"/>
      <c r="D44" s="56"/>
      <c r="E44" s="49"/>
      <c r="F44" s="50"/>
      <c r="G44" s="49"/>
      <c r="H44" s="56"/>
    </row>
    <row r="45" spans="1:17" ht="15.75" x14ac:dyDescent="0.25">
      <c r="C45" s="203" t="s">
        <v>107</v>
      </c>
      <c r="D45" s="56"/>
      <c r="E45" s="49"/>
      <c r="F45" s="50"/>
      <c r="G45" s="49"/>
      <c r="H45" s="56" t="s">
        <v>74</v>
      </c>
    </row>
    <row r="51" ht="15" customHeight="1" x14ac:dyDescent="0.25"/>
  </sheetData>
  <mergeCells count="70">
    <mergeCell ref="Q27:Q29"/>
    <mergeCell ref="H28:H29"/>
    <mergeCell ref="I28:I29"/>
    <mergeCell ref="J28:J29"/>
    <mergeCell ref="L28:L29"/>
    <mergeCell ref="M28:M29"/>
    <mergeCell ref="N28:N29"/>
    <mergeCell ref="L26:P26"/>
    <mergeCell ref="A27:A29"/>
    <mergeCell ref="B27:B29"/>
    <mergeCell ref="C27:C29"/>
    <mergeCell ref="D27:D29"/>
    <mergeCell ref="E27:E29"/>
    <mergeCell ref="F27:F29"/>
    <mergeCell ref="G27:G29"/>
    <mergeCell ref="H27:N27"/>
    <mergeCell ref="O27:O29"/>
    <mergeCell ref="P27:P29"/>
    <mergeCell ref="B17:D17"/>
    <mergeCell ref="F17:L17"/>
    <mergeCell ref="N17:Q17"/>
    <mergeCell ref="L18:P18"/>
    <mergeCell ref="A19:A21"/>
    <mergeCell ref="B19:B21"/>
    <mergeCell ref="C19:C21"/>
    <mergeCell ref="D19:D21"/>
    <mergeCell ref="E19:E21"/>
    <mergeCell ref="F19:F21"/>
    <mergeCell ref="G19:G21"/>
    <mergeCell ref="H19:N19"/>
    <mergeCell ref="O19:O21"/>
    <mergeCell ref="P19:P21"/>
    <mergeCell ref="Q19:Q21"/>
    <mergeCell ref="H20:H21"/>
    <mergeCell ref="I20:I21"/>
    <mergeCell ref="J20:J21"/>
    <mergeCell ref="L20:L21"/>
    <mergeCell ref="M20:M21"/>
    <mergeCell ref="N20:N21"/>
    <mergeCell ref="P10:P12"/>
    <mergeCell ref="H11:H12"/>
    <mergeCell ref="I11:I12"/>
    <mergeCell ref="L11:L12"/>
    <mergeCell ref="M11:M12"/>
    <mergeCell ref="A1:Q1"/>
    <mergeCell ref="A2:Q2"/>
    <mergeCell ref="A3:Q3"/>
    <mergeCell ref="A4:Q4"/>
    <mergeCell ref="A5:Q5"/>
    <mergeCell ref="A6:Q6"/>
    <mergeCell ref="A7:Q7"/>
    <mergeCell ref="B8:D8"/>
    <mergeCell ref="F8:L8"/>
    <mergeCell ref="N8:Q8"/>
    <mergeCell ref="L9:P9"/>
    <mergeCell ref="G10:G12"/>
    <mergeCell ref="H10:N10"/>
    <mergeCell ref="Q10:Q12"/>
    <mergeCell ref="J11:J12"/>
    <mergeCell ref="N11:N12"/>
    <mergeCell ref="A10:A12"/>
    <mergeCell ref="B10:B12"/>
    <mergeCell ref="C10:C12"/>
    <mergeCell ref="D10:D12"/>
    <mergeCell ref="E10:E12"/>
    <mergeCell ref="F10:F12"/>
    <mergeCell ref="O10:O12"/>
    <mergeCell ref="B25:D25"/>
    <mergeCell ref="F25:L25"/>
    <mergeCell ref="N25:Q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B35" sqref="B35:G38"/>
    </sheetView>
  </sheetViews>
  <sheetFormatPr defaultRowHeight="15" x14ac:dyDescent="0.25"/>
  <cols>
    <col min="1" max="1" width="4.140625" customWidth="1"/>
    <col min="2" max="2" width="22.5703125" customWidth="1"/>
    <col min="3" max="3" width="5.28515625" customWidth="1"/>
    <col min="4" max="4" width="6.28515625" customWidth="1"/>
    <col min="5" max="5" width="5.85546875" customWidth="1"/>
    <col min="6" max="6" width="13.140625" customWidth="1"/>
    <col min="7" max="7" width="32.140625" customWidth="1"/>
    <col min="8" max="8" width="6.42578125" customWidth="1"/>
    <col min="9" max="9" width="7.42578125" customWidth="1"/>
    <col min="10" max="10" width="6.28515625" customWidth="1"/>
    <col min="11" max="11" width="28.7109375" customWidth="1"/>
  </cols>
  <sheetData>
    <row r="1" spans="1:11" ht="15.75" x14ac:dyDescent="0.25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5.75" x14ac:dyDescent="0.25">
      <c r="A2" s="229" t="s">
        <v>147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5.75" x14ac:dyDescent="0.25">
      <c r="A3" s="230" t="s">
        <v>224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x14ac:dyDescent="0.25">
      <c r="A4" s="231" t="s">
        <v>225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18" x14ac:dyDescent="0.25">
      <c r="A5" s="232" t="s">
        <v>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1" x14ac:dyDescent="0.25">
      <c r="A6" s="218" t="s">
        <v>2</v>
      </c>
      <c r="B6" s="218"/>
      <c r="C6" s="188"/>
      <c r="H6" s="219" t="s">
        <v>226</v>
      </c>
      <c r="I6" s="219"/>
      <c r="J6" s="219"/>
      <c r="K6" s="219"/>
    </row>
    <row r="7" spans="1:11" x14ac:dyDescent="0.25">
      <c r="A7" s="1" t="s">
        <v>148</v>
      </c>
      <c r="B7" s="188"/>
      <c r="C7" s="188"/>
      <c r="H7" s="193"/>
      <c r="I7" s="220" t="s">
        <v>21</v>
      </c>
      <c r="J7" s="220"/>
      <c r="K7" s="124" t="s">
        <v>254</v>
      </c>
    </row>
    <row r="8" spans="1:11" ht="18.75" x14ac:dyDescent="0.3">
      <c r="B8" s="1"/>
      <c r="C8" s="1"/>
      <c r="E8" s="221" t="s">
        <v>24</v>
      </c>
      <c r="F8" s="221"/>
      <c r="G8" s="183"/>
      <c r="H8" s="183"/>
      <c r="I8" s="217" t="s">
        <v>27</v>
      </c>
      <c r="J8" s="217"/>
      <c r="K8" s="124" t="s">
        <v>255</v>
      </c>
    </row>
    <row r="9" spans="1:11" x14ac:dyDescent="0.25">
      <c r="A9" s="222" t="s">
        <v>3</v>
      </c>
      <c r="B9" s="222" t="s">
        <v>4</v>
      </c>
      <c r="C9" s="222" t="s">
        <v>5</v>
      </c>
      <c r="D9" s="224" t="s">
        <v>6</v>
      </c>
      <c r="E9" s="224" t="s">
        <v>7</v>
      </c>
      <c r="F9" s="224" t="s">
        <v>8</v>
      </c>
      <c r="G9" s="224" t="s">
        <v>9</v>
      </c>
      <c r="H9" s="225" t="s">
        <v>10</v>
      </c>
      <c r="I9" s="226"/>
      <c r="J9" s="222" t="s">
        <v>11</v>
      </c>
      <c r="K9" s="227" t="s">
        <v>12</v>
      </c>
    </row>
    <row r="10" spans="1:11" x14ac:dyDescent="0.25">
      <c r="A10" s="223"/>
      <c r="B10" s="223"/>
      <c r="C10" s="223"/>
      <c r="D10" s="223"/>
      <c r="E10" s="223"/>
      <c r="F10" s="223"/>
      <c r="G10" s="223"/>
      <c r="H10" s="42" t="s">
        <v>25</v>
      </c>
      <c r="I10" s="42" t="s">
        <v>26</v>
      </c>
      <c r="J10" s="223"/>
      <c r="K10" s="228"/>
    </row>
    <row r="11" spans="1:11" x14ac:dyDescent="0.25">
      <c r="A11" s="2"/>
      <c r="B11" s="196"/>
      <c r="C11" s="2"/>
      <c r="D11" s="2"/>
      <c r="E11" s="2"/>
      <c r="F11" s="216" t="s">
        <v>149</v>
      </c>
      <c r="G11" s="216"/>
      <c r="H11" s="3"/>
      <c r="I11" s="217"/>
      <c r="J11" s="217"/>
      <c r="K11" s="39"/>
    </row>
    <row r="12" spans="1:11" x14ac:dyDescent="0.25">
      <c r="A12" s="195">
        <v>1</v>
      </c>
      <c r="B12" s="12" t="s">
        <v>87</v>
      </c>
      <c r="C12" s="7">
        <v>595</v>
      </c>
      <c r="D12" s="25">
        <v>2000</v>
      </c>
      <c r="E12" s="25" t="s">
        <v>18</v>
      </c>
      <c r="F12" s="38" t="s">
        <v>16</v>
      </c>
      <c r="G12" s="23" t="s">
        <v>28</v>
      </c>
      <c r="H12" s="47">
        <v>1.3078703703703706E-4</v>
      </c>
      <c r="I12" s="47">
        <v>1.3078703703703706E-4</v>
      </c>
      <c r="J12" s="7" t="str">
        <f>IF(H12=0," ",IF(H12&lt;=[1]Разряды!$D$4,[1]Разряды!$D$3,IF(H12&lt;=[1]Разряды!$E$4,[1]Разряды!$E$3,IF(H12&lt;=[1]Разряды!$F$4,[1]Разряды!$F$3,IF(H12&lt;=[1]Разряды!$G$4,[1]Разряды!$G$3,IF(H12&lt;=[1]Разряды!$H$4,[1]Разряды!$H$3,IF(H12&lt;=[1]Разряды!$I$4,[1]Разряды!$I$3,IF(H12&lt;=[1]Разряды!$J$4,[1]Разряды!$J$3,"б/р"))))))))</f>
        <v>II</v>
      </c>
      <c r="K12" s="15" t="s">
        <v>29</v>
      </c>
    </row>
    <row r="13" spans="1:11" x14ac:dyDescent="0.25">
      <c r="A13" s="13">
        <v>2</v>
      </c>
      <c r="B13" s="48" t="s">
        <v>119</v>
      </c>
      <c r="C13" s="29">
        <v>758</v>
      </c>
      <c r="D13" s="50">
        <v>2000</v>
      </c>
      <c r="E13" s="49" t="s">
        <v>22</v>
      </c>
      <c r="F13" s="56" t="s">
        <v>16</v>
      </c>
      <c r="G13" s="56" t="s">
        <v>28</v>
      </c>
      <c r="H13" s="206">
        <v>1.3541666666666666E-4</v>
      </c>
      <c r="I13" s="206">
        <v>1.3425925925925926E-4</v>
      </c>
      <c r="J13" s="49" t="str">
        <f>IF(H13=0," ",IF(H13&lt;=[1]Разряды!$D$4,[1]Разряды!$D$3,IF(H13&lt;=[1]Разряды!$E$4,[1]Разряды!$E$3,IF(H13&lt;=[1]Разряды!$F$4,[1]Разряды!$F$3,IF(H13&lt;=[1]Разряды!$G$4,[1]Разряды!$G$3,IF(H13&lt;=[1]Разряды!$H$4,[1]Разряды!$H$3,IF(H13&lt;=[1]Разряды!$I$4,[1]Разряды!$I$3,IF(H13&lt;=[1]Разряды!$J$4,[1]Разряды!$J$3,"б/р"))))))))</f>
        <v>II</v>
      </c>
      <c r="K13" s="48" t="s">
        <v>31</v>
      </c>
    </row>
    <row r="14" spans="1:11" x14ac:dyDescent="0.25">
      <c r="A14" s="13">
        <v>3</v>
      </c>
      <c r="B14" s="15" t="s">
        <v>181</v>
      </c>
      <c r="C14" s="24">
        <v>296</v>
      </c>
      <c r="D14" s="33">
        <v>2001</v>
      </c>
      <c r="E14" s="24" t="s">
        <v>15</v>
      </c>
      <c r="F14" s="43" t="s">
        <v>16</v>
      </c>
      <c r="G14" s="5" t="s">
        <v>28</v>
      </c>
      <c r="H14" s="182">
        <v>1.3888888888888889E-4</v>
      </c>
      <c r="I14" s="182">
        <v>1.3888888888888889E-4</v>
      </c>
      <c r="J14" s="24" t="str">
        <f>IF(H14=0," ",IF(H14&lt;=[1]Разряды!$D$4,[1]Разряды!$D$3,IF(H14&lt;=[1]Разряды!$E$4,[1]Разряды!$E$3,IF(H14&lt;=[1]Разряды!$F$4,[1]Разряды!$F$3,IF(H14&lt;=[1]Разряды!$G$4,[1]Разряды!$G$3,IF(H14&lt;=[1]Разряды!$H$4,[1]Разряды!$H$3,IF(H14&lt;=[1]Разряды!$I$4,[1]Разряды!$I$3,IF(H14&lt;=[1]Разряды!$J$4,[1]Разряды!$J$3,"б/р"))))))))</f>
        <v>III</v>
      </c>
      <c r="K14" s="15" t="s">
        <v>31</v>
      </c>
    </row>
    <row r="15" spans="1:11" x14ac:dyDescent="0.25">
      <c r="A15" s="51">
        <v>4</v>
      </c>
      <c r="B15" s="15" t="s">
        <v>176</v>
      </c>
      <c r="C15" s="24">
        <v>294</v>
      </c>
      <c r="D15" s="33">
        <v>2000</v>
      </c>
      <c r="E15" s="24" t="s">
        <v>22</v>
      </c>
      <c r="F15" s="38" t="s">
        <v>16</v>
      </c>
      <c r="G15" s="179" t="s">
        <v>103</v>
      </c>
      <c r="H15" s="47">
        <v>1.4120370370370369E-4</v>
      </c>
      <c r="I15" s="47">
        <v>1.4236111111111112E-4</v>
      </c>
      <c r="J15" s="7" t="str">
        <f>IF(H15=0," ",IF(H15&lt;=[1]Разряды!$D$4,[1]Разряды!$D$3,IF(H15&lt;=[1]Разряды!$E$4,[1]Разряды!$E$3,IF(H15&lt;=[1]Разряды!$F$4,[1]Разряды!$F$3,IF(H15&lt;=[1]Разряды!$G$4,[1]Разряды!$G$3,IF(H15&lt;=[1]Разряды!$H$4,[1]Разряды!$H$3,IF(H15&lt;=[1]Разряды!$I$4,[1]Разряды!$I$3,IF(H15&lt;=[1]Разряды!$J$4,[1]Разряды!$J$3,"б/р"))))))))</f>
        <v>III</v>
      </c>
      <c r="K15" s="15" t="s">
        <v>68</v>
      </c>
    </row>
    <row r="16" spans="1:11" x14ac:dyDescent="0.25">
      <c r="A16" s="51">
        <v>5</v>
      </c>
      <c r="B16" s="44" t="s">
        <v>179</v>
      </c>
      <c r="C16" s="25">
        <v>328</v>
      </c>
      <c r="D16" s="45">
        <v>2002</v>
      </c>
      <c r="E16" s="25" t="s">
        <v>15</v>
      </c>
      <c r="F16" s="32" t="s">
        <v>16</v>
      </c>
      <c r="G16" s="179" t="s">
        <v>103</v>
      </c>
      <c r="H16" s="47">
        <v>1.4120370370370369E-4</v>
      </c>
      <c r="I16" s="47"/>
      <c r="J16" s="7" t="str">
        <f>IF(H16=0," ",IF(H16&lt;=[1]Разряды!$D$4,[1]Разряды!$D$3,IF(H16&lt;=[1]Разряды!$E$4,[1]Разряды!$E$3,IF(H16&lt;=[1]Разряды!$F$4,[1]Разряды!$F$3,IF(H16&lt;=[1]Разряды!$G$4,[1]Разряды!$G$3,IF(H16&lt;=[1]Разряды!$H$4,[1]Разряды!$H$3,IF(H16&lt;=[1]Разряды!$I$4,[1]Разряды!$I$3,IF(H16&lt;=[1]Разряды!$J$4,[1]Разряды!$J$3,"б/р"))))))))</f>
        <v>III</v>
      </c>
      <c r="K16" s="12" t="s">
        <v>109</v>
      </c>
    </row>
    <row r="17" spans="1:11" x14ac:dyDescent="0.25">
      <c r="A17" s="51">
        <v>5</v>
      </c>
      <c r="B17" s="15" t="s">
        <v>178</v>
      </c>
      <c r="C17" s="52">
        <v>462</v>
      </c>
      <c r="D17" s="54">
        <v>2003</v>
      </c>
      <c r="E17" s="24" t="s">
        <v>15</v>
      </c>
      <c r="F17" s="5" t="s">
        <v>16</v>
      </c>
      <c r="G17" s="179" t="s">
        <v>103</v>
      </c>
      <c r="H17" s="47">
        <v>1.4120370370370369E-4</v>
      </c>
      <c r="I17" s="47"/>
      <c r="J17" s="7" t="str">
        <f>IF(H17=0," ",IF(H17&lt;=[1]Разряды!$D$4,[1]Разряды!$D$3,IF(H17&lt;=[1]Разряды!$E$4,[1]Разряды!$E$3,IF(H17&lt;=[1]Разряды!$F$4,[1]Разряды!$F$3,IF(H17&lt;=[1]Разряды!$G$4,[1]Разряды!$G$3,IF(H17&lt;=[1]Разряды!$H$4,[1]Разряды!$H$3,IF(H17&lt;=[1]Разряды!$I$4,[1]Разряды!$I$3,IF(H17&lt;=[1]Разряды!$J$4,[1]Разряды!$J$3,"б/р"))))))))</f>
        <v>III</v>
      </c>
      <c r="K17" s="158" t="s">
        <v>109</v>
      </c>
    </row>
    <row r="18" spans="1:11" x14ac:dyDescent="0.25">
      <c r="A18" s="51">
        <v>7</v>
      </c>
      <c r="B18" s="12" t="s">
        <v>120</v>
      </c>
      <c r="C18" s="7">
        <v>317</v>
      </c>
      <c r="D18" s="25">
        <v>2003</v>
      </c>
      <c r="E18" s="25" t="s">
        <v>15</v>
      </c>
      <c r="F18" s="5" t="s">
        <v>16</v>
      </c>
      <c r="G18" s="179" t="s">
        <v>103</v>
      </c>
      <c r="H18" s="47">
        <v>1.4351851851851852E-4</v>
      </c>
      <c r="I18" s="47"/>
      <c r="J18" s="7" t="str">
        <f>IF(H18=0," ",IF(H18&lt;=[1]Разряды!$D$4,[1]Разряды!$D$3,IF(H18&lt;=[1]Разряды!$E$4,[1]Разряды!$E$3,IF(H18&lt;=[1]Разряды!$F$4,[1]Разряды!$F$3,IF(H18&lt;=[1]Разряды!$G$4,[1]Разряды!$G$3,IF(H18&lt;=[1]Разряды!$H$4,[1]Разряды!$H$3,IF(H18&lt;=[1]Разряды!$I$4,[1]Разряды!$I$3,IF(H18&lt;=[1]Разряды!$J$4,[1]Разряды!$J$3,"б/р"))))))))</f>
        <v>III</v>
      </c>
      <c r="K18" s="156" t="s">
        <v>109</v>
      </c>
    </row>
    <row r="19" spans="1:11" x14ac:dyDescent="0.25">
      <c r="A19" s="51">
        <v>8</v>
      </c>
      <c r="B19" s="53" t="s">
        <v>174</v>
      </c>
      <c r="C19" s="24">
        <v>291</v>
      </c>
      <c r="D19" s="33">
        <v>2003</v>
      </c>
      <c r="E19" s="24" t="s">
        <v>15</v>
      </c>
      <c r="F19" s="5" t="s">
        <v>16</v>
      </c>
      <c r="G19" s="5" t="s">
        <v>28</v>
      </c>
      <c r="H19" s="47">
        <v>1.4467592592592594E-4</v>
      </c>
      <c r="I19" s="47"/>
      <c r="J19" s="7" t="str">
        <f>IF(H19=0," ",IF(H19&lt;=[1]Разряды!$D$4,[1]Разряды!$D$3,IF(H19&lt;=[1]Разряды!$E$4,[1]Разряды!$E$3,IF(H19&lt;=[1]Разряды!$F$4,[1]Разряды!$F$3,IF(H19&lt;=[1]Разряды!$G$4,[1]Разряды!$G$3,IF(H19&lt;=[1]Разряды!$H$4,[1]Разряды!$H$3,IF(H19&lt;=[1]Разряды!$I$4,[1]Разряды!$I$3,IF(H19&lt;=[1]Разряды!$J$4,[1]Разряды!$J$3,"б/р"))))))))</f>
        <v>III</v>
      </c>
      <c r="K19" s="12" t="s">
        <v>36</v>
      </c>
    </row>
    <row r="20" spans="1:11" x14ac:dyDescent="0.25">
      <c r="A20" s="51">
        <v>9</v>
      </c>
      <c r="B20" s="8" t="s">
        <v>256</v>
      </c>
      <c r="C20" s="9">
        <v>130</v>
      </c>
      <c r="D20" s="10">
        <v>2005</v>
      </c>
      <c r="E20" s="25" t="s">
        <v>104</v>
      </c>
      <c r="F20" s="38" t="s">
        <v>16</v>
      </c>
      <c r="G20" s="5" t="s">
        <v>28</v>
      </c>
      <c r="H20" s="47">
        <v>1.585648148148148E-4</v>
      </c>
      <c r="I20" s="47"/>
      <c r="J20" s="7" t="str">
        <f>IF(H20=0," ",IF(H20&lt;=[1]Разряды!$D$4,[1]Разряды!$D$3,IF(H20&lt;=[1]Разряды!$E$4,[1]Разряды!$E$3,IF(H20&lt;=[1]Разряды!$F$4,[1]Разряды!$F$3,IF(H20&lt;=[1]Разряды!$G$4,[1]Разряды!$G$3,IF(H20&lt;=[1]Разряды!$H$4,[1]Разряды!$H$3,IF(H20&lt;=[1]Разряды!$I$4,[1]Разряды!$I$3,IF(H20&lt;=[1]Разряды!$J$4,[1]Разряды!$J$3,"б/р"))))))))</f>
        <v>IIюн</v>
      </c>
      <c r="K20" s="12" t="s">
        <v>34</v>
      </c>
    </row>
    <row r="21" spans="1:11" x14ac:dyDescent="0.25">
      <c r="A21" s="51">
        <v>10</v>
      </c>
      <c r="B21" s="56" t="s">
        <v>180</v>
      </c>
      <c r="C21" s="24">
        <v>89</v>
      </c>
      <c r="D21" s="50">
        <v>2004</v>
      </c>
      <c r="E21" s="49" t="s">
        <v>104</v>
      </c>
      <c r="F21" s="5" t="s">
        <v>16</v>
      </c>
      <c r="G21" s="23" t="s">
        <v>28</v>
      </c>
      <c r="H21" s="47">
        <v>1.5972222222222223E-4</v>
      </c>
      <c r="I21" s="47"/>
      <c r="J21" s="7" t="str">
        <f>IF(H21=0," ",IF(H21&lt;=[1]Разряды!$D$4,[1]Разряды!$D$3,IF(H21&lt;=[1]Разряды!$E$4,[1]Разряды!$E$3,IF(H21&lt;=[1]Разряды!$F$4,[1]Разряды!$F$3,IF(H21&lt;=[1]Разряды!$G$4,[1]Разряды!$G$3,IF(H21&lt;=[1]Разряды!$H$4,[1]Разряды!$H$3,IF(H21&lt;=[1]Разряды!$I$4,[1]Разряды!$I$3,IF(H21&lt;=[1]Разряды!$J$4,[1]Разряды!$J$3,"б/р"))))))))</f>
        <v>IIюн</v>
      </c>
      <c r="K21" s="12" t="s">
        <v>85</v>
      </c>
    </row>
    <row r="22" spans="1:11" x14ac:dyDescent="0.25">
      <c r="A22" s="205"/>
      <c r="B22" s="44"/>
      <c r="C22" s="25"/>
      <c r="D22" s="45"/>
      <c r="E22" s="25"/>
      <c r="F22" s="23"/>
      <c r="G22" s="180"/>
      <c r="H22" s="59"/>
      <c r="I22" s="182"/>
      <c r="J22" s="24" t="str">
        <f>IF(H22=0," ",IF(H22&lt;=[1]Разряды!$D$4,[1]Разряды!$D$3,IF(H22&lt;=[1]Разряды!$E$4,[1]Разряды!$E$3,IF(H22&lt;=[1]Разряды!$F$4,[1]Разряды!$F$3,IF(H22&lt;=[1]Разряды!$G$4,[1]Разряды!$G$3,IF(H22&lt;=[1]Разряды!$H$4,[1]Разряды!$H$3,IF(H22&lt;=[1]Разряды!$I$4,[1]Разряды!$I$3,IF(H22&lt;=[1]Разряды!$J$4,[1]Разряды!$J$3,"б/р"))))))))</f>
        <v xml:space="preserve"> </v>
      </c>
      <c r="K22" s="158"/>
    </row>
    <row r="23" spans="1:11" x14ac:dyDescent="0.25">
      <c r="A23" s="2"/>
      <c r="B23" s="2"/>
      <c r="C23" s="2"/>
      <c r="D23" s="2"/>
      <c r="E23" s="2"/>
      <c r="F23" s="216" t="s">
        <v>150</v>
      </c>
      <c r="G23" s="216"/>
      <c r="H23" s="3"/>
      <c r="I23" s="217"/>
      <c r="J23" s="217"/>
      <c r="K23" s="39"/>
    </row>
    <row r="24" spans="1:11" x14ac:dyDescent="0.25">
      <c r="A24" s="195">
        <v>1</v>
      </c>
      <c r="B24" s="44" t="s">
        <v>257</v>
      </c>
      <c r="C24" s="25">
        <v>61</v>
      </c>
      <c r="D24" s="45">
        <v>1996</v>
      </c>
      <c r="E24" s="25" t="s">
        <v>18</v>
      </c>
      <c r="F24" s="38" t="s">
        <v>89</v>
      </c>
      <c r="G24" s="23" t="s">
        <v>258</v>
      </c>
      <c r="H24" s="47">
        <v>1.2384259259259258E-4</v>
      </c>
      <c r="I24" s="47">
        <v>1.273148148148148E-4</v>
      </c>
      <c r="J24" s="7" t="str">
        <f>IF(H24=0," ",IF(H24&lt;=[1]Разряды!$D$4,[1]Разряды!$D$3,IF(H24&lt;=[1]Разряды!$E$4,[1]Разряды!$E$3,IF(H24&lt;=[1]Разряды!$F$4,[1]Разряды!$F$3,IF(H24&lt;=[1]Разряды!$G$4,[1]Разряды!$G$3,IF(H24&lt;=[1]Разряды!$H$4,[1]Разряды!$H$3,IF(H24&lt;=[1]Разряды!$I$4,[1]Разряды!$I$3,IF(H24&lt;=[1]Разряды!$J$4,[1]Разряды!$J$3,"б/р"))))))))</f>
        <v>КМС</v>
      </c>
      <c r="K24" s="12" t="s">
        <v>259</v>
      </c>
    </row>
    <row r="25" spans="1:11" x14ac:dyDescent="0.25">
      <c r="A25" s="13">
        <v>2</v>
      </c>
      <c r="B25" s="48" t="s">
        <v>260</v>
      </c>
      <c r="C25" s="49">
        <v>63</v>
      </c>
      <c r="D25" s="29">
        <v>1999</v>
      </c>
      <c r="E25" s="29" t="s">
        <v>18</v>
      </c>
      <c r="F25" s="38" t="s">
        <v>89</v>
      </c>
      <c r="G25" s="23" t="s">
        <v>258</v>
      </c>
      <c r="H25" s="47">
        <v>1.2847222222222223E-4</v>
      </c>
      <c r="I25" s="47">
        <v>1.273148148148148E-4</v>
      </c>
      <c r="J25" s="7" t="str">
        <f>IF(H25=0," ",IF(H25&lt;=[1]Разряды!$D$4,[1]Разряды!$D$3,IF(H25&lt;=[1]Разряды!$E$4,[1]Разряды!$E$3,IF(H25&lt;=[1]Разряды!$F$4,[1]Разряды!$F$3,IF(H25&lt;=[1]Разряды!$G$4,[1]Разряды!$G$3,IF(H25&lt;=[1]Разряды!$H$4,[1]Разряды!$H$3,IF(H25&lt;=[1]Разряды!$I$4,[1]Разряды!$I$3,IF(H25&lt;=[1]Разряды!$J$4,[1]Разряды!$J$3,"б/р"))))))))</f>
        <v>I</v>
      </c>
      <c r="K25" s="12" t="s">
        <v>261</v>
      </c>
    </row>
    <row r="26" spans="1:11" x14ac:dyDescent="0.25">
      <c r="A26" s="13">
        <v>3</v>
      </c>
      <c r="B26" s="15" t="s">
        <v>121</v>
      </c>
      <c r="C26" s="24">
        <v>258</v>
      </c>
      <c r="D26" s="9">
        <v>1993</v>
      </c>
      <c r="E26" s="9" t="s">
        <v>18</v>
      </c>
      <c r="F26" s="5" t="s">
        <v>16</v>
      </c>
      <c r="G26" s="5" t="s">
        <v>28</v>
      </c>
      <c r="H26" s="47">
        <v>1.2384259259259258E-4</v>
      </c>
      <c r="I26" s="47">
        <v>1.2847222222222223E-4</v>
      </c>
      <c r="J26" s="7" t="str">
        <f>IF(H26=0," ",IF(H26&lt;=[1]Разряды!$D$4,[1]Разряды!$D$3,IF(H26&lt;=[1]Разряды!$E$4,[1]Разряды!$E$3,IF(H26&lt;=[1]Разряды!$F$4,[1]Разряды!$F$3,IF(H26&lt;=[1]Разряды!$G$4,[1]Разряды!$G$3,IF(H26&lt;=[1]Разряды!$H$4,[1]Разряды!$H$3,IF(H26&lt;=[1]Разряды!$I$4,[1]Разряды!$I$3,IF(H26&lt;=[1]Разряды!$J$4,[1]Разряды!$J$3,"б/р"))))))))</f>
        <v>КМС</v>
      </c>
      <c r="K26" s="15" t="s">
        <v>71</v>
      </c>
    </row>
    <row r="27" spans="1:11" x14ac:dyDescent="0.25">
      <c r="A27" s="51">
        <v>4</v>
      </c>
      <c r="B27" s="15" t="s">
        <v>262</v>
      </c>
      <c r="C27" s="9">
        <v>62</v>
      </c>
      <c r="D27" s="33">
        <v>1999</v>
      </c>
      <c r="E27" s="24" t="s">
        <v>18</v>
      </c>
      <c r="F27" s="5" t="s">
        <v>89</v>
      </c>
      <c r="G27" s="23" t="s">
        <v>258</v>
      </c>
      <c r="H27" s="47">
        <v>1.273148148148148E-4</v>
      </c>
      <c r="I27" s="47">
        <v>1.2847222222222223E-4</v>
      </c>
      <c r="J27" s="7" t="str">
        <f>IF(H27=0," ",IF(H27&lt;=[1]Разряды!$D$4,[1]Разряды!$D$3,IF(H27&lt;=[1]Разряды!$E$4,[1]Разряды!$E$3,IF(H27&lt;=[1]Разряды!$F$4,[1]Разряды!$F$3,IF(H27&lt;=[1]Разряды!$G$4,[1]Разряды!$G$3,IF(H27&lt;=[1]Разряды!$H$4,[1]Разряды!$H$3,IF(H27&lt;=[1]Разряды!$I$4,[1]Разряды!$I$3,IF(H27&lt;=[1]Разряды!$J$4,[1]Разряды!$J$3,"б/р"))))))))</f>
        <v>I</v>
      </c>
      <c r="K27" s="15" t="s">
        <v>259</v>
      </c>
    </row>
    <row r="28" spans="1:11" x14ac:dyDescent="0.25">
      <c r="A28" s="51">
        <v>5</v>
      </c>
      <c r="B28" s="38" t="s">
        <v>136</v>
      </c>
      <c r="C28" s="37">
        <v>66</v>
      </c>
      <c r="D28" s="37">
        <v>1991</v>
      </c>
      <c r="E28" s="7" t="s">
        <v>22</v>
      </c>
      <c r="F28" s="32" t="s">
        <v>16</v>
      </c>
      <c r="G28" s="179" t="s">
        <v>103</v>
      </c>
      <c r="H28" s="47">
        <v>1.3541666666666666E-4</v>
      </c>
      <c r="I28" s="47"/>
      <c r="J28" s="7" t="str">
        <f>IF(H28=0," ",IF(H28&lt;=[1]Разряды!$D$4,[1]Разряды!$D$3,IF(H28&lt;=[1]Разряды!$E$4,[1]Разряды!$E$3,IF(H28&lt;=[1]Разряды!$F$4,[1]Разряды!$F$3,IF(H28&lt;=[1]Разряды!$G$4,[1]Разряды!$G$3,IF(H28&lt;=[1]Разряды!$H$4,[1]Разряды!$H$3,IF(H28&lt;=[1]Разряды!$I$4,[1]Разряды!$I$3,IF(H28&lt;=[1]Разряды!$J$4,[1]Разряды!$J$3,"б/р"))))))))</f>
        <v>II</v>
      </c>
      <c r="K28" s="15" t="s">
        <v>114</v>
      </c>
    </row>
    <row r="29" spans="1:11" x14ac:dyDescent="0.25">
      <c r="A29" s="51">
        <v>6</v>
      </c>
      <c r="B29" s="15" t="s">
        <v>263</v>
      </c>
      <c r="C29" s="24">
        <v>63</v>
      </c>
      <c r="D29" s="9">
        <v>1997</v>
      </c>
      <c r="E29" s="9" t="s">
        <v>15</v>
      </c>
      <c r="F29" s="5" t="s">
        <v>16</v>
      </c>
      <c r="G29" s="5" t="s">
        <v>28</v>
      </c>
      <c r="H29" s="47">
        <v>1.3657407407407409E-4</v>
      </c>
      <c r="I29" s="47"/>
      <c r="J29" s="7" t="str">
        <f>IF(H29=0," ",IF(H29&lt;=[1]Разряды!$D$4,[1]Разряды!$D$3,IF(H29&lt;=[1]Разряды!$E$4,[1]Разряды!$E$3,IF(H29&lt;=[1]Разряды!$F$4,[1]Разряды!$F$3,IF(H29&lt;=[1]Разряды!$G$4,[1]Разряды!$G$3,IF(H29&lt;=[1]Разряды!$H$4,[1]Разряды!$H$3,IF(H29&lt;=[1]Разряды!$I$4,[1]Разряды!$I$3,IF(H29&lt;=[1]Разряды!$J$4,[1]Разряды!$J$3,"б/р"))))))))</f>
        <v>II</v>
      </c>
      <c r="K29" s="15" t="s">
        <v>33</v>
      </c>
    </row>
    <row r="30" spans="1:11" x14ac:dyDescent="0.25">
      <c r="A30" s="51">
        <v>7</v>
      </c>
      <c r="B30" s="12" t="s">
        <v>132</v>
      </c>
      <c r="C30" s="7">
        <v>237</v>
      </c>
      <c r="D30" s="37">
        <v>1999</v>
      </c>
      <c r="E30" s="7" t="s">
        <v>22</v>
      </c>
      <c r="F30" s="38" t="s">
        <v>16</v>
      </c>
      <c r="G30" s="5" t="s">
        <v>28</v>
      </c>
      <c r="H30" s="47">
        <v>1.3888888888888889E-4</v>
      </c>
      <c r="I30" s="47"/>
      <c r="J30" s="7" t="str">
        <f>IF(H30=0," ",IF(H30&lt;=[1]Разряды!$D$4,[1]Разряды!$D$3,IF(H30&lt;=[1]Разряды!$E$4,[1]Разряды!$E$3,IF(H30&lt;=[1]Разряды!$F$4,[1]Разряды!$F$3,IF(H30&lt;=[1]Разряды!$G$4,[1]Разряды!$G$3,IF(H30&lt;=[1]Разряды!$H$4,[1]Разряды!$H$3,IF(H30&lt;=[1]Разряды!$I$4,[1]Разряды!$I$3,IF(H30&lt;=[1]Разряды!$J$4,[1]Разряды!$J$3,"б/р"))))))))</f>
        <v>III</v>
      </c>
      <c r="K30" s="15" t="s">
        <v>86</v>
      </c>
    </row>
    <row r="31" spans="1:11" x14ac:dyDescent="0.25">
      <c r="A31" s="51">
        <v>8</v>
      </c>
      <c r="B31" s="53" t="s">
        <v>122</v>
      </c>
      <c r="C31" s="24">
        <v>64</v>
      </c>
      <c r="D31" s="33">
        <v>1998</v>
      </c>
      <c r="E31" s="24" t="s">
        <v>20</v>
      </c>
      <c r="F31" s="38" t="s">
        <v>16</v>
      </c>
      <c r="G31" s="5" t="s">
        <v>28</v>
      </c>
      <c r="H31" s="47">
        <v>1.4699074074074072E-4</v>
      </c>
      <c r="I31" s="47"/>
      <c r="J31" s="7" t="str">
        <f>IF(H31=0," ",IF(H31&lt;=[1]Разряды!$D$4,[1]Разряды!$D$3,IF(H31&lt;=[1]Разряды!$E$4,[1]Разряды!$E$3,IF(H31&lt;=[1]Разряды!$F$4,[1]Разряды!$F$3,IF(H31&lt;=[1]Разряды!$G$4,[1]Разряды!$G$3,IF(H31&lt;=[1]Разряды!$H$4,[1]Разряды!$H$3,IF(H31&lt;=[1]Разряды!$I$4,[1]Разряды!$I$3,IF(H31&lt;=[1]Разряды!$J$4,[1]Разряды!$J$3,"б/р"))))))))</f>
        <v>III</v>
      </c>
      <c r="K31" s="12" t="s">
        <v>33</v>
      </c>
    </row>
    <row r="32" spans="1:11" ht="15.75" thickBot="1" x14ac:dyDescent="0.3">
      <c r="A32" s="20"/>
      <c r="B32" s="18"/>
      <c r="C32" s="20"/>
      <c r="D32" s="26"/>
      <c r="E32" s="20"/>
      <c r="F32" s="18"/>
      <c r="G32" s="18"/>
      <c r="H32" s="155"/>
      <c r="I32" s="155"/>
      <c r="J32" s="20"/>
      <c r="K32" s="27"/>
    </row>
    <row r="33" spans="1:11" ht="15.75" thickTop="1" x14ac:dyDescent="0.25">
      <c r="A33" s="49"/>
      <c r="B33" s="56"/>
      <c r="C33" s="49"/>
      <c r="D33" s="50"/>
      <c r="E33" s="49"/>
      <c r="F33" s="56"/>
      <c r="G33" s="56"/>
      <c r="H33" s="206"/>
      <c r="I33" s="206"/>
      <c r="J33" s="49"/>
      <c r="K33" s="48"/>
    </row>
    <row r="34" spans="1:11" x14ac:dyDescent="0.25">
      <c r="A34" s="286"/>
      <c r="B34" s="56"/>
      <c r="C34" s="49"/>
      <c r="D34" s="56"/>
      <c r="E34" s="49"/>
      <c r="G34" s="287"/>
      <c r="I34" s="56"/>
      <c r="J34" s="56"/>
      <c r="K34" s="50"/>
    </row>
    <row r="35" spans="1:11" ht="15.75" x14ac:dyDescent="0.25">
      <c r="A35" s="203"/>
      <c r="B35" s="203" t="s">
        <v>106</v>
      </c>
      <c r="C35" s="56"/>
      <c r="D35" s="49"/>
      <c r="E35" s="50"/>
      <c r="F35" s="49"/>
      <c r="G35" s="56" t="s">
        <v>94</v>
      </c>
      <c r="H35" s="203"/>
      <c r="I35" s="203"/>
      <c r="J35" s="203"/>
      <c r="K35" s="203"/>
    </row>
    <row r="36" spans="1:11" ht="15.75" x14ac:dyDescent="0.25">
      <c r="A36" s="203"/>
      <c r="B36" s="203"/>
      <c r="C36" s="56"/>
      <c r="D36" s="49"/>
      <c r="E36" s="50"/>
      <c r="F36" s="49"/>
      <c r="G36" s="56"/>
      <c r="H36" s="203"/>
      <c r="I36" s="203"/>
      <c r="J36" s="203"/>
      <c r="K36" s="203"/>
    </row>
    <row r="37" spans="1:11" ht="15.75" x14ac:dyDescent="0.25">
      <c r="A37" s="288"/>
      <c r="B37" s="203"/>
      <c r="C37" s="56"/>
      <c r="D37" s="49"/>
      <c r="E37" s="50"/>
      <c r="F37" s="49"/>
      <c r="G37" s="56"/>
      <c r="H37" s="288"/>
      <c r="I37" s="288"/>
      <c r="J37" s="288"/>
      <c r="K37" s="288"/>
    </row>
    <row r="38" spans="1:11" ht="15.75" x14ac:dyDescent="0.25">
      <c r="A38" s="289"/>
      <c r="B38" s="203" t="s">
        <v>107</v>
      </c>
      <c r="C38" s="56"/>
      <c r="D38" s="49"/>
      <c r="E38" s="50"/>
      <c r="F38" s="49"/>
      <c r="G38" s="56" t="s">
        <v>74</v>
      </c>
      <c r="H38" s="289"/>
      <c r="I38" s="289"/>
      <c r="J38" s="289"/>
      <c r="K38" s="289"/>
    </row>
    <row r="39" spans="1:11" ht="15.75" x14ac:dyDescent="0.25">
      <c r="B39" s="203"/>
      <c r="C39" s="56"/>
      <c r="D39" s="49"/>
      <c r="E39" s="50"/>
      <c r="F39" s="49"/>
      <c r="G39" s="56"/>
      <c r="H39" s="194"/>
      <c r="I39" s="194"/>
      <c r="J39" s="194"/>
      <c r="K39" s="194"/>
    </row>
    <row r="40" spans="1:11" ht="15.75" x14ac:dyDescent="0.25">
      <c r="B40" s="203"/>
      <c r="C40" s="56"/>
      <c r="D40" s="49"/>
      <c r="E40" s="50"/>
      <c r="F40" s="49"/>
      <c r="G40" s="56"/>
      <c r="H40" s="194"/>
      <c r="I40" s="194"/>
      <c r="J40" s="194"/>
      <c r="K40" s="194"/>
    </row>
    <row r="41" spans="1:11" ht="15.75" x14ac:dyDescent="0.25">
      <c r="B41" s="203"/>
      <c r="C41" s="56"/>
      <c r="D41" s="49"/>
      <c r="E41" s="50"/>
      <c r="F41" s="49"/>
      <c r="G41" s="56"/>
      <c r="H41" s="194"/>
      <c r="I41" s="194"/>
      <c r="J41" s="194"/>
      <c r="K41" s="194"/>
    </row>
    <row r="42" spans="1:11" ht="15.75" x14ac:dyDescent="0.25">
      <c r="B42" s="203"/>
      <c r="C42" s="56"/>
      <c r="D42" s="49"/>
      <c r="E42" s="50"/>
      <c r="F42" s="49"/>
      <c r="G42" s="56"/>
      <c r="H42" s="194"/>
      <c r="I42" s="194"/>
      <c r="J42" s="194"/>
      <c r="K42" s="194"/>
    </row>
    <row r="43" spans="1:11" x14ac:dyDescent="0.2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</row>
  </sheetData>
  <mergeCells count="24">
    <mergeCell ref="K9:K10"/>
    <mergeCell ref="F11:G11"/>
    <mergeCell ref="I11:J11"/>
    <mergeCell ref="F23:G23"/>
    <mergeCell ref="I23:J23"/>
    <mergeCell ref="I7:J7"/>
    <mergeCell ref="E8:F8"/>
    <mergeCell ref="I8:J8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A2:K2"/>
    <mergeCell ref="A3:K3"/>
    <mergeCell ref="A4:K4"/>
    <mergeCell ref="A5:K5"/>
    <mergeCell ref="A6:B6"/>
    <mergeCell ref="H6:K6"/>
    <mergeCell ref="A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B29" sqref="B29:G32"/>
    </sheetView>
  </sheetViews>
  <sheetFormatPr defaultRowHeight="15" x14ac:dyDescent="0.25"/>
  <cols>
    <col min="1" max="1" width="4.140625" customWidth="1"/>
    <col min="2" max="2" width="22.5703125" customWidth="1"/>
    <col min="3" max="3" width="5.28515625" customWidth="1"/>
    <col min="4" max="4" width="6.28515625" customWidth="1"/>
    <col min="5" max="5" width="5.85546875" customWidth="1"/>
    <col min="6" max="6" width="13.140625" customWidth="1"/>
    <col min="7" max="7" width="32.140625" customWidth="1"/>
    <col min="8" max="8" width="6.42578125" customWidth="1"/>
    <col min="9" max="9" width="7.42578125" customWidth="1"/>
    <col min="10" max="10" width="6.28515625" customWidth="1"/>
    <col min="11" max="11" width="28.7109375" customWidth="1"/>
  </cols>
  <sheetData>
    <row r="1" spans="1:11" ht="15.75" x14ac:dyDescent="0.25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5.75" x14ac:dyDescent="0.25">
      <c r="A2" s="229" t="s">
        <v>147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5.75" x14ac:dyDescent="0.25">
      <c r="A3" s="230" t="s">
        <v>224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x14ac:dyDescent="0.25">
      <c r="A4" s="231" t="s">
        <v>225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18" x14ac:dyDescent="0.25">
      <c r="A5" s="232" t="s">
        <v>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1" x14ac:dyDescent="0.25">
      <c r="A6" s="218" t="s">
        <v>2</v>
      </c>
      <c r="B6" s="218"/>
      <c r="C6" s="188"/>
      <c r="H6" s="219" t="s">
        <v>226</v>
      </c>
      <c r="I6" s="219"/>
      <c r="J6" s="219"/>
      <c r="K6" s="219"/>
    </row>
    <row r="7" spans="1:11" ht="18.75" x14ac:dyDescent="0.3">
      <c r="A7" s="1" t="s">
        <v>148</v>
      </c>
      <c r="B7" s="188"/>
      <c r="C7" s="1"/>
      <c r="F7" s="237" t="s">
        <v>35</v>
      </c>
      <c r="G7" s="237"/>
      <c r="H7" s="193"/>
      <c r="I7" s="220" t="s">
        <v>14</v>
      </c>
      <c r="J7" s="220"/>
      <c r="K7" s="124" t="s">
        <v>264</v>
      </c>
    </row>
    <row r="8" spans="1:11" x14ac:dyDescent="0.25">
      <c r="A8" s="222" t="s">
        <v>3</v>
      </c>
      <c r="B8" s="222" t="s">
        <v>4</v>
      </c>
      <c r="C8" s="222" t="s">
        <v>5</v>
      </c>
      <c r="D8" s="224" t="s">
        <v>6</v>
      </c>
      <c r="E8" s="224" t="s">
        <v>7</v>
      </c>
      <c r="F8" s="224" t="s">
        <v>8</v>
      </c>
      <c r="G8" s="224" t="s">
        <v>9</v>
      </c>
      <c r="H8" s="225" t="s">
        <v>10</v>
      </c>
      <c r="I8" s="226"/>
      <c r="J8" s="222" t="s">
        <v>11</v>
      </c>
      <c r="K8" s="227" t="s">
        <v>12</v>
      </c>
    </row>
    <row r="9" spans="1:11" x14ac:dyDescent="0.25">
      <c r="A9" s="223"/>
      <c r="B9" s="223"/>
      <c r="C9" s="223"/>
      <c r="D9" s="223"/>
      <c r="E9" s="223"/>
      <c r="F9" s="223"/>
      <c r="G9" s="223"/>
      <c r="H9" s="235" t="s">
        <v>25</v>
      </c>
      <c r="I9" s="236"/>
      <c r="J9" s="223"/>
      <c r="K9" s="228"/>
    </row>
    <row r="10" spans="1:11" x14ac:dyDescent="0.25">
      <c r="A10" s="2"/>
      <c r="B10" s="2"/>
      <c r="C10" s="2"/>
      <c r="D10" s="2"/>
      <c r="E10" s="2"/>
      <c r="F10" s="216" t="s">
        <v>151</v>
      </c>
      <c r="G10" s="216"/>
      <c r="H10" s="3"/>
      <c r="I10" s="217"/>
      <c r="J10" s="217"/>
      <c r="K10" s="39"/>
    </row>
    <row r="11" spans="1:11" x14ac:dyDescent="0.25">
      <c r="A11" s="195">
        <v>1</v>
      </c>
      <c r="B11" s="56" t="s">
        <v>125</v>
      </c>
      <c r="C11" s="30">
        <v>270</v>
      </c>
      <c r="D11" s="50">
        <v>2002</v>
      </c>
      <c r="E11" s="49" t="s">
        <v>22</v>
      </c>
      <c r="F11" s="38" t="s">
        <v>16</v>
      </c>
      <c r="G11" s="23" t="s">
        <v>28</v>
      </c>
      <c r="H11" s="57"/>
      <c r="I11" s="182">
        <v>6.9328703703703696E-4</v>
      </c>
      <c r="J11" s="24" t="str">
        <f>IF(I11=0," ",IF(I11&lt;=[1]Разряды!$D$27,[1]Разряды!$D$3,IF(I11&lt;=[1]Разряды!$E$27,[1]Разряды!$E$3,IF(I11&lt;=[1]Разряды!$F$27,[1]Разряды!$F$3,IF(I11&lt;=[1]Разряды!$G$27,[1]Разряды!$G$3,IF(I11&lt;=[1]Разряды!$H$27,[1]Разряды!$H$3,IF(I11&lt;=[1]Разряды!$I$27,[1]Разряды!$I$3,IF(I11&lt;=[1]Разряды!$J$27,[1]Разряды!$J$3,"б/р"))))))))</f>
        <v>I</v>
      </c>
      <c r="K11" s="12" t="s">
        <v>31</v>
      </c>
    </row>
    <row r="12" spans="1:11" x14ac:dyDescent="0.25">
      <c r="A12" s="13">
        <v>2</v>
      </c>
      <c r="B12" s="5" t="s">
        <v>169</v>
      </c>
      <c r="C12" s="10">
        <v>530</v>
      </c>
      <c r="D12" s="33">
        <v>2002</v>
      </c>
      <c r="E12" s="24" t="s">
        <v>18</v>
      </c>
      <c r="F12" s="38" t="s">
        <v>16</v>
      </c>
      <c r="G12" s="5" t="s">
        <v>28</v>
      </c>
      <c r="H12" s="58"/>
      <c r="I12" s="36">
        <v>7.0023148148148147E-4</v>
      </c>
      <c r="J12" s="24" t="str">
        <f>IF(I12=0," ",IF(I12&lt;=[1]Разряды!$D$27,[1]Разряды!$D$3,IF(I12&lt;=[1]Разряды!$E$27,[1]Разряды!$E$3,IF(I12&lt;=[1]Разряды!$F$27,[1]Разряды!$F$3,IF(I12&lt;=[1]Разряды!$G$27,[1]Разряды!$G$3,IF(I12&lt;=[1]Разряды!$H$27,[1]Разряды!$H$3,IF(I12&lt;=[1]Разряды!$I$27,[1]Разряды!$I$3,IF(I12&lt;=[1]Разряды!$J$27,[1]Разряды!$J$3,"б/р"))))))))</f>
        <v>I</v>
      </c>
      <c r="K12" s="12" t="s">
        <v>84</v>
      </c>
    </row>
    <row r="13" spans="1:11" x14ac:dyDescent="0.25">
      <c r="A13" s="195">
        <v>3</v>
      </c>
      <c r="B13" s="38" t="s">
        <v>126</v>
      </c>
      <c r="C13" s="45">
        <v>486</v>
      </c>
      <c r="D13" s="37">
        <v>2003</v>
      </c>
      <c r="E13" s="7" t="s">
        <v>22</v>
      </c>
      <c r="F13" s="5" t="s">
        <v>16</v>
      </c>
      <c r="G13" s="179" t="s">
        <v>103</v>
      </c>
      <c r="H13" s="65"/>
      <c r="I13" s="36">
        <v>7.0601851851851847E-4</v>
      </c>
      <c r="J13" s="24" t="str">
        <f>IF(I13=0," ",IF(I13&lt;=[1]Разряды!$D$27,[1]Разряды!$D$3,IF(I13&lt;=[1]Разряды!$E$27,[1]Разряды!$E$3,IF(I13&lt;=[1]Разряды!$F$27,[1]Разряды!$F$3,IF(I13&lt;=[1]Разряды!$G$27,[1]Разряды!$G$3,IF(I13&lt;=[1]Разряды!$H$27,[1]Разряды!$H$3,IF(I13&lt;=[1]Разряды!$I$27,[1]Разряды!$I$3,IF(I13&lt;=[1]Разряды!$J$27,[1]Разряды!$J$3,"б/р"))))))))</f>
        <v>I</v>
      </c>
      <c r="K13" s="158" t="s">
        <v>109</v>
      </c>
    </row>
    <row r="14" spans="1:11" x14ac:dyDescent="0.25">
      <c r="A14" s="24">
        <v>4</v>
      </c>
      <c r="B14" s="56" t="s">
        <v>123</v>
      </c>
      <c r="C14" s="49">
        <v>303</v>
      </c>
      <c r="D14" s="50">
        <v>2001</v>
      </c>
      <c r="E14" s="24" t="s">
        <v>18</v>
      </c>
      <c r="F14" s="32" t="s">
        <v>16</v>
      </c>
      <c r="G14" s="5" t="s">
        <v>28</v>
      </c>
      <c r="H14" s="58"/>
      <c r="I14" s="36">
        <v>7.430555555555555E-4</v>
      </c>
      <c r="J14" s="24" t="str">
        <f>IF(I14=0," ",IF(I14&lt;=[1]Разряды!$D$27,[1]Разряды!$D$3,IF(I14&lt;=[1]Разряды!$E$27,[1]Разряды!$E$3,IF(I14&lt;=[1]Разряды!$F$27,[1]Разряды!$F$3,IF(I14&lt;=[1]Разряды!$G$27,[1]Разряды!$G$3,IF(I14&lt;=[1]Разряды!$H$27,[1]Разряды!$H$3,IF(I14&lt;=[1]Разряды!$I$27,[1]Разряды!$I$3,IF(I14&lt;=[1]Разряды!$J$27,[1]Разряды!$J$3,"б/р"))))))))</f>
        <v>II</v>
      </c>
      <c r="K14" s="12" t="s">
        <v>83</v>
      </c>
    </row>
    <row r="15" spans="1:11" x14ac:dyDescent="0.25">
      <c r="A15" s="24">
        <v>5</v>
      </c>
      <c r="B15" s="5" t="s">
        <v>193</v>
      </c>
      <c r="C15" s="10">
        <v>19</v>
      </c>
      <c r="D15" s="33">
        <v>2001</v>
      </c>
      <c r="E15" s="24" t="s">
        <v>20</v>
      </c>
      <c r="F15" s="5" t="s">
        <v>16</v>
      </c>
      <c r="G15" s="5" t="s">
        <v>28</v>
      </c>
      <c r="H15" s="58"/>
      <c r="I15" s="36">
        <v>8.0208333333333336E-4</v>
      </c>
      <c r="J15" s="24" t="str">
        <f>IF(I15=0," ",IF(I15&lt;=[1]Разряды!$D$27,[1]Разряды!$D$3,IF(I15&lt;=[1]Разряды!$E$27,[1]Разряды!$E$3,IF(I15&lt;=[1]Разряды!$F$27,[1]Разряды!$F$3,IF(I15&lt;=[1]Разряды!$G$27,[1]Разряды!$G$3,IF(I15&lt;=[1]Разряды!$H$27,[1]Разряды!$H$3,IF(I15&lt;=[1]Разряды!$I$27,[1]Разряды!$I$3,IF(I15&lt;=[1]Разряды!$J$27,[1]Разряды!$J$3,"б/р"))))))))</f>
        <v>III</v>
      </c>
      <c r="K15" s="15" t="s">
        <v>31</v>
      </c>
    </row>
    <row r="16" spans="1:11" x14ac:dyDescent="0.25">
      <c r="A16" s="24">
        <v>6</v>
      </c>
      <c r="B16" s="8" t="s">
        <v>171</v>
      </c>
      <c r="C16" s="9">
        <v>10</v>
      </c>
      <c r="D16" s="10">
        <v>2003</v>
      </c>
      <c r="E16" s="9" t="s">
        <v>15</v>
      </c>
      <c r="F16" s="5" t="s">
        <v>16</v>
      </c>
      <c r="G16" s="11" t="s">
        <v>28</v>
      </c>
      <c r="H16" s="61"/>
      <c r="I16" s="36">
        <v>8.0324074074074076E-4</v>
      </c>
      <c r="J16" s="24" t="str">
        <f>IF(I16=0," ",IF(I16&lt;=[1]Разряды!$D$27,[1]Разряды!$D$3,IF(I16&lt;=[1]Разряды!$E$27,[1]Разряды!$E$3,IF(I16&lt;=[1]Разряды!$F$27,[1]Разряды!$F$3,IF(I16&lt;=[1]Разряды!$G$27,[1]Разряды!$G$3,IF(I16&lt;=[1]Разряды!$H$27,[1]Разряды!$H$3,IF(I16&lt;=[1]Разряды!$I$27,[1]Разряды!$I$3,IF(I16&lt;=[1]Разряды!$J$27,[1]Разряды!$J$3,"б/р"))))))))</f>
        <v>III</v>
      </c>
      <c r="K16" s="15" t="s">
        <v>36</v>
      </c>
    </row>
    <row r="17" spans="1:11" x14ac:dyDescent="0.25">
      <c r="A17" s="24">
        <v>7</v>
      </c>
      <c r="B17" s="5" t="s">
        <v>265</v>
      </c>
      <c r="C17" s="24">
        <v>248</v>
      </c>
      <c r="D17" s="33">
        <v>2002</v>
      </c>
      <c r="E17" s="24" t="s">
        <v>15</v>
      </c>
      <c r="F17" s="5" t="s">
        <v>110</v>
      </c>
      <c r="G17" s="38" t="s">
        <v>233</v>
      </c>
      <c r="H17" s="58"/>
      <c r="I17" s="36">
        <v>8.3796296296296299E-4</v>
      </c>
      <c r="J17" s="24" t="str">
        <f>IF(I17=0," ",IF(I17&lt;=[1]Разряды!$D$27,[1]Разряды!$D$3,IF(I17&lt;=[1]Разряды!$E$27,[1]Разряды!$E$3,IF(I17&lt;=[1]Разряды!$F$27,[1]Разряды!$F$3,IF(I17&lt;=[1]Разряды!$G$27,[1]Разряды!$G$3,IF(I17&lt;=[1]Разряды!$H$27,[1]Разряды!$H$3,IF(I17&lt;=[1]Разряды!$I$27,[1]Разряды!$I$3,IF(I17&lt;=[1]Разряды!$J$27,[1]Разряды!$J$3,"б/р"))))))))</f>
        <v>Iюн</v>
      </c>
      <c r="K17" s="15" t="s">
        <v>266</v>
      </c>
    </row>
    <row r="18" spans="1:11" x14ac:dyDescent="0.25">
      <c r="A18" s="24">
        <v>8</v>
      </c>
      <c r="B18" s="38" t="s">
        <v>158</v>
      </c>
      <c r="C18" s="45">
        <v>469</v>
      </c>
      <c r="D18" s="37">
        <v>2003</v>
      </c>
      <c r="E18" s="7" t="s">
        <v>20</v>
      </c>
      <c r="F18" s="5" t="s">
        <v>16</v>
      </c>
      <c r="G18" s="32" t="s">
        <v>28</v>
      </c>
      <c r="H18" s="57"/>
      <c r="I18" s="36">
        <v>8.4259259259259259E-4</v>
      </c>
      <c r="J18" s="24" t="str">
        <f>IF(I18=0," ",IF(I18&lt;=[1]Разряды!$D$27,[1]Разряды!$D$3,IF(I18&lt;=[1]Разряды!$E$27,[1]Разряды!$E$3,IF(I18&lt;=[1]Разряды!$F$27,[1]Разряды!$F$3,IF(I18&lt;=[1]Разряды!$G$27,[1]Разряды!$G$3,IF(I18&lt;=[1]Разряды!$H$27,[1]Разряды!$H$3,IF(I18&lt;=[1]Разряды!$I$27,[1]Разряды!$I$3,IF(I18&lt;=[1]Разряды!$J$27,[1]Разряды!$J$3,"б/р"))))))))</f>
        <v>Iюн</v>
      </c>
      <c r="K18" s="15" t="s">
        <v>36</v>
      </c>
    </row>
    <row r="19" spans="1:11" x14ac:dyDescent="0.25">
      <c r="A19" s="24">
        <v>9</v>
      </c>
      <c r="B19" s="44" t="s">
        <v>267</v>
      </c>
      <c r="C19" s="25">
        <v>15</v>
      </c>
      <c r="D19" s="45">
        <v>2002</v>
      </c>
      <c r="E19" s="25" t="s">
        <v>20</v>
      </c>
      <c r="F19" s="38" t="s">
        <v>16</v>
      </c>
      <c r="G19" s="5" t="s">
        <v>28</v>
      </c>
      <c r="H19" s="57"/>
      <c r="I19" s="36">
        <v>8.5185185185185179E-4</v>
      </c>
      <c r="J19" s="24" t="str">
        <f>IF(I19=0," ",IF(I19&lt;=[1]Разряды!$D$27,[1]Разряды!$D$3,IF(I19&lt;=[1]Разряды!$E$27,[1]Разряды!$E$3,IF(I19&lt;=[1]Разряды!$F$27,[1]Разряды!$F$3,IF(I19&lt;=[1]Разряды!$G$27,[1]Разряды!$G$3,IF(I19&lt;=[1]Разряды!$H$27,[1]Разряды!$H$3,IF(I19&lt;=[1]Разряды!$I$27,[1]Разряды!$I$3,IF(I19&lt;=[1]Разряды!$J$27,[1]Разряды!$J$3,"б/р"))))))))</f>
        <v>Iюн</v>
      </c>
      <c r="K19" s="12" t="s">
        <v>30</v>
      </c>
    </row>
    <row r="20" spans="1:11" x14ac:dyDescent="0.25">
      <c r="A20" s="24">
        <v>10</v>
      </c>
      <c r="B20" s="44" t="s">
        <v>183</v>
      </c>
      <c r="C20" s="25">
        <v>52</v>
      </c>
      <c r="D20" s="45">
        <v>2002</v>
      </c>
      <c r="E20" s="25" t="s">
        <v>20</v>
      </c>
      <c r="F20" s="38" t="s">
        <v>16</v>
      </c>
      <c r="G20" s="5" t="s">
        <v>28</v>
      </c>
      <c r="H20" s="57"/>
      <c r="I20" s="36">
        <v>8.599537037037036E-4</v>
      </c>
      <c r="J20" s="24" t="str">
        <f>IF(I20=0," ",IF(I20&lt;=[1]Разряды!$D$27,[1]Разряды!$D$3,IF(I20&lt;=[1]Разряды!$E$27,[1]Разряды!$E$3,IF(I20&lt;=[1]Разряды!$F$27,[1]Разряды!$F$3,IF(I20&lt;=[1]Разряды!$G$27,[1]Разряды!$G$3,IF(I20&lt;=[1]Разряды!$H$27,[1]Разряды!$H$3,IF(I20&lt;=[1]Разряды!$I$27,[1]Разряды!$I$3,IF(I20&lt;=[1]Разряды!$J$27,[1]Разряды!$J$3,"б/р"))))))))</f>
        <v>Iюн</v>
      </c>
      <c r="K20" s="12" t="s">
        <v>34</v>
      </c>
    </row>
    <row r="21" spans="1:11" x14ac:dyDescent="0.25">
      <c r="A21" s="24">
        <v>11</v>
      </c>
      <c r="B21" s="38" t="s">
        <v>268</v>
      </c>
      <c r="C21" s="7">
        <v>15</v>
      </c>
      <c r="D21" s="37">
        <v>2004</v>
      </c>
      <c r="E21" s="7" t="s">
        <v>20</v>
      </c>
      <c r="F21" s="38" t="s">
        <v>16</v>
      </c>
      <c r="G21" s="5" t="s">
        <v>28</v>
      </c>
      <c r="H21" s="57"/>
      <c r="I21" s="36">
        <v>8.6342592592592591E-4</v>
      </c>
      <c r="J21" s="24" t="str">
        <f>IF(I21=0," ",IF(I21&lt;=[1]Разряды!$D$27,[1]Разряды!$D$3,IF(I21&lt;=[1]Разряды!$E$27,[1]Разряды!$E$3,IF(I21&lt;=[1]Разряды!$F$27,[1]Разряды!$F$3,IF(I21&lt;=[1]Разряды!$G$27,[1]Разряды!$G$3,IF(I21&lt;=[1]Разряды!$H$27,[1]Разряды!$H$3,IF(I21&lt;=[1]Разряды!$I$27,[1]Разряды!$I$3,IF(I21&lt;=[1]Разряды!$J$27,[1]Разряды!$J$3,"б/р"))))))))</f>
        <v>Iюн</v>
      </c>
      <c r="K21" s="12" t="s">
        <v>31</v>
      </c>
    </row>
    <row r="22" spans="1:11" x14ac:dyDescent="0.25">
      <c r="A22" s="24">
        <v>12</v>
      </c>
      <c r="B22" s="8" t="s">
        <v>269</v>
      </c>
      <c r="C22" s="9">
        <v>192</v>
      </c>
      <c r="D22" s="10">
        <v>2005</v>
      </c>
      <c r="E22" s="9" t="s">
        <v>104</v>
      </c>
      <c r="F22" s="23" t="s">
        <v>16</v>
      </c>
      <c r="G22" s="5" t="s">
        <v>28</v>
      </c>
      <c r="H22" s="57"/>
      <c r="I22" s="36">
        <v>8.7962962962962962E-4</v>
      </c>
      <c r="J22" s="24" t="str">
        <f>IF(I22=0," ",IF(I22&lt;=[1]Разряды!$D$27,[1]Разряды!$D$3,IF(I22&lt;=[1]Разряды!$E$27,[1]Разряды!$E$3,IF(I22&lt;=[1]Разряды!$F$27,[1]Разряды!$F$3,IF(I22&lt;=[1]Разряды!$G$27,[1]Разряды!$G$3,IF(I22&lt;=[1]Разряды!$H$27,[1]Разряды!$H$3,IF(I22&lt;=[1]Разряды!$I$27,[1]Разряды!$I$3,IF(I22&lt;=[1]Разряды!$J$27,[1]Разряды!$J$3,"б/р"))))))))</f>
        <v>Iюн</v>
      </c>
      <c r="K22" s="12" t="s">
        <v>34</v>
      </c>
    </row>
    <row r="23" spans="1:11" x14ac:dyDescent="0.25">
      <c r="A23" s="7"/>
      <c r="B23" s="38"/>
      <c r="C23" s="45"/>
      <c r="D23" s="37"/>
      <c r="E23" s="7"/>
      <c r="F23" s="38"/>
      <c r="G23" s="215"/>
      <c r="H23" s="57"/>
      <c r="I23" s="181"/>
      <c r="J23" s="7"/>
      <c r="K23" s="158"/>
    </row>
    <row r="24" spans="1:11" x14ac:dyDescent="0.25">
      <c r="A24" s="2"/>
      <c r="B24" s="2"/>
      <c r="C24" s="2"/>
      <c r="D24" s="2"/>
      <c r="E24" s="2"/>
      <c r="F24" s="216" t="s">
        <v>185</v>
      </c>
      <c r="G24" s="216"/>
      <c r="H24" s="3"/>
      <c r="I24" s="217"/>
      <c r="J24" s="217"/>
      <c r="K24" s="39"/>
    </row>
    <row r="25" spans="1:11" x14ac:dyDescent="0.25">
      <c r="A25" s="195">
        <v>1</v>
      </c>
      <c r="B25" s="28" t="s">
        <v>127</v>
      </c>
      <c r="C25" s="29">
        <v>262</v>
      </c>
      <c r="D25" s="30">
        <v>1999</v>
      </c>
      <c r="E25" s="29" t="s">
        <v>15</v>
      </c>
      <c r="F25" s="38" t="s">
        <v>16</v>
      </c>
      <c r="G25" s="157" t="s">
        <v>103</v>
      </c>
      <c r="H25" s="57"/>
      <c r="I25" s="36">
        <v>7.9629629629629636E-4</v>
      </c>
      <c r="J25" s="24" t="str">
        <f>IF(I25=0," ",IF(I25&lt;=[1]Разряды!$D$27,[1]Разряды!$D$3,IF(I25&lt;=[1]Разряды!$E$27,[1]Разряды!$E$3,IF(I25&lt;=[1]Разряды!$F$27,[1]Разряды!$F$3,IF(I25&lt;=[1]Разряды!$G$27,[1]Разряды!$G$3,IF(I25&lt;=[1]Разряды!$H$27,[1]Разряды!$H$3,IF(I25&lt;=[1]Разряды!$I$27,[1]Разряды!$I$3,IF(I25&lt;=[1]Разряды!$J$27,[1]Разряды!$J$3,"б/р"))))))))</f>
        <v>III</v>
      </c>
      <c r="K25" s="12" t="s">
        <v>114</v>
      </c>
    </row>
    <row r="26" spans="1:11" ht="15.75" thickBot="1" x14ac:dyDescent="0.3">
      <c r="A26" s="26"/>
      <c r="B26" s="18"/>
      <c r="C26" s="20"/>
      <c r="D26" s="26"/>
      <c r="E26" s="20"/>
      <c r="F26" s="18"/>
      <c r="G26" s="18"/>
      <c r="H26" s="64"/>
      <c r="I26" s="277"/>
      <c r="J26" s="20"/>
      <c r="K26" s="27"/>
    </row>
    <row r="27" spans="1:11" ht="15.75" thickTop="1" x14ac:dyDescent="0.25">
      <c r="A27" s="50"/>
      <c r="B27" s="56"/>
      <c r="C27" s="49"/>
      <c r="D27" s="50"/>
      <c r="E27" s="49"/>
      <c r="F27" s="56"/>
      <c r="G27" s="56"/>
      <c r="H27" s="65"/>
      <c r="I27" s="66"/>
      <c r="J27" s="49"/>
      <c r="K27" s="48"/>
    </row>
    <row r="28" spans="1:11" x14ac:dyDescent="0.25">
      <c r="A28" s="50"/>
      <c r="B28" s="56"/>
      <c r="C28" s="49"/>
      <c r="D28" s="50"/>
      <c r="E28" s="49"/>
      <c r="F28" s="56"/>
      <c r="G28" s="56"/>
      <c r="H28" s="65"/>
      <c r="I28" s="66"/>
      <c r="J28" s="49"/>
      <c r="K28" s="48"/>
    </row>
    <row r="29" spans="1:11" ht="15.75" x14ac:dyDescent="0.25">
      <c r="A29" s="50"/>
      <c r="B29" s="203" t="s">
        <v>106</v>
      </c>
      <c r="C29" s="56"/>
      <c r="D29" s="49"/>
      <c r="E29" s="50"/>
      <c r="F29" s="49"/>
      <c r="G29" s="56" t="s">
        <v>94</v>
      </c>
      <c r="H29" s="65"/>
      <c r="I29" s="66"/>
      <c r="J29" s="49"/>
      <c r="K29" s="48"/>
    </row>
    <row r="30" spans="1:11" ht="15.75" x14ac:dyDescent="0.25">
      <c r="A30" s="50"/>
      <c r="B30" s="203"/>
      <c r="C30" s="56"/>
      <c r="D30" s="49"/>
      <c r="E30" s="50"/>
      <c r="F30" s="49"/>
      <c r="G30" s="56"/>
      <c r="H30" s="65"/>
      <c r="I30" s="66"/>
      <c r="J30" s="49"/>
      <c r="K30" s="48"/>
    </row>
    <row r="31" spans="1:11" ht="15.75" x14ac:dyDescent="0.25">
      <c r="A31" s="50"/>
      <c r="B31" s="203"/>
      <c r="C31" s="56"/>
      <c r="D31" s="49"/>
      <c r="E31" s="50"/>
      <c r="F31" s="49"/>
      <c r="G31" s="56"/>
      <c r="H31" s="65"/>
      <c r="I31" s="66"/>
      <c r="J31" s="49"/>
      <c r="K31" s="48"/>
    </row>
    <row r="32" spans="1:11" ht="15.75" x14ac:dyDescent="0.25">
      <c r="A32" s="50"/>
      <c r="B32" s="203" t="s">
        <v>107</v>
      </c>
      <c r="C32" s="56"/>
      <c r="D32" s="49"/>
      <c r="E32" s="50"/>
      <c r="F32" s="49"/>
      <c r="G32" s="56" t="s">
        <v>74</v>
      </c>
      <c r="H32" s="65"/>
      <c r="I32" s="66"/>
      <c r="J32" s="49"/>
      <c r="K32" s="48"/>
    </row>
    <row r="33" spans="1:11" x14ac:dyDescent="0.25">
      <c r="A33" s="50"/>
      <c r="B33" s="56"/>
      <c r="C33" s="49"/>
      <c r="D33" s="50"/>
      <c r="E33" s="49"/>
      <c r="F33" s="56"/>
      <c r="G33" s="56"/>
      <c r="H33" s="65"/>
      <c r="I33" s="66"/>
      <c r="J33" s="49"/>
      <c r="K33" s="48"/>
    </row>
    <row r="34" spans="1:11" x14ac:dyDescent="0.25">
      <c r="A34" s="50"/>
      <c r="B34" s="56"/>
      <c r="C34" s="49"/>
      <c r="D34" s="50"/>
      <c r="E34" s="49"/>
      <c r="F34" s="56"/>
      <c r="G34" s="56"/>
      <c r="H34" s="65"/>
      <c r="I34" s="66"/>
      <c r="J34" s="49"/>
      <c r="K34" s="48"/>
    </row>
    <row r="35" spans="1:11" x14ac:dyDescent="0.25">
      <c r="A35" s="50"/>
      <c r="B35" s="56"/>
      <c r="C35" s="49"/>
      <c r="D35" s="50"/>
      <c r="E35" s="49"/>
      <c r="F35" s="56"/>
      <c r="G35" s="56"/>
      <c r="H35" s="65"/>
      <c r="I35" s="66"/>
      <c r="J35" s="49"/>
      <c r="K35" s="48"/>
    </row>
    <row r="36" spans="1:11" ht="15.75" x14ac:dyDescent="0.25">
      <c r="A36" s="229"/>
      <c r="B36" s="229"/>
      <c r="C36" s="229"/>
      <c r="D36" s="229"/>
      <c r="E36" s="229"/>
      <c r="F36" s="229"/>
      <c r="G36" s="229"/>
      <c r="H36" s="229"/>
      <c r="I36" s="229"/>
      <c r="J36" s="229"/>
      <c r="K36" s="229"/>
    </row>
    <row r="37" spans="1:11" ht="15.75" x14ac:dyDescent="0.25">
      <c r="A37" s="229"/>
      <c r="B37" s="229"/>
      <c r="C37" s="229"/>
      <c r="D37" s="229"/>
      <c r="E37" s="229"/>
      <c r="F37" s="229"/>
      <c r="G37" s="229"/>
      <c r="H37" s="229"/>
      <c r="I37" s="229"/>
      <c r="J37" s="229"/>
      <c r="K37" s="229"/>
    </row>
    <row r="38" spans="1:11" ht="15.75" x14ac:dyDescent="0.25">
      <c r="A38" s="230"/>
      <c r="B38" s="230"/>
      <c r="C38" s="230"/>
      <c r="D38" s="230"/>
      <c r="E38" s="230"/>
      <c r="F38" s="230"/>
      <c r="G38" s="230"/>
      <c r="H38" s="230"/>
      <c r="I38" s="230"/>
      <c r="J38" s="230"/>
      <c r="K38" s="230"/>
    </row>
    <row r="39" spans="1:11" x14ac:dyDescent="0.25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</row>
    <row r="40" spans="1:11" ht="18" x14ac:dyDescent="0.25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</row>
    <row r="41" spans="1:11" x14ac:dyDescent="0.25">
      <c r="A41" s="218"/>
      <c r="B41" s="218"/>
      <c r="C41" s="188"/>
      <c r="H41" s="219"/>
      <c r="I41" s="219"/>
      <c r="J41" s="219"/>
      <c r="K41" s="219"/>
    </row>
    <row r="42" spans="1:11" x14ac:dyDescent="0.25">
      <c r="A42" s="188"/>
      <c r="B42" s="188"/>
      <c r="C42" s="188"/>
      <c r="H42" s="189"/>
      <c r="I42" s="189"/>
      <c r="J42" s="189"/>
      <c r="K42" s="189"/>
    </row>
    <row r="43" spans="1:11" x14ac:dyDescent="0.25">
      <c r="A43" s="188"/>
      <c r="B43" s="188"/>
      <c r="C43" s="188"/>
      <c r="H43" s="189"/>
      <c r="I43" s="189"/>
      <c r="J43" s="189"/>
      <c r="K43" s="189"/>
    </row>
  </sheetData>
  <mergeCells count="31">
    <mergeCell ref="A41:B41"/>
    <mergeCell ref="H41:K41"/>
    <mergeCell ref="A36:K36"/>
    <mergeCell ref="A37:K37"/>
    <mergeCell ref="A38:K38"/>
    <mergeCell ref="A39:K39"/>
    <mergeCell ref="A40:K40"/>
    <mergeCell ref="K8:K9"/>
    <mergeCell ref="H9:I9"/>
    <mergeCell ref="F10:G10"/>
    <mergeCell ref="I10:J10"/>
    <mergeCell ref="F24:G24"/>
    <mergeCell ref="I24:J24"/>
    <mergeCell ref="F7:G7"/>
    <mergeCell ref="I7:J7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A2:K2"/>
    <mergeCell ref="A3:K3"/>
    <mergeCell ref="A4:K4"/>
    <mergeCell ref="A5:K5"/>
    <mergeCell ref="A6:B6"/>
    <mergeCell ref="H6:K6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B29" sqref="B29:G32"/>
    </sheetView>
  </sheetViews>
  <sheetFormatPr defaultRowHeight="15" x14ac:dyDescent="0.25"/>
  <cols>
    <col min="1" max="1" width="4.140625" customWidth="1"/>
    <col min="2" max="2" width="22.5703125" customWidth="1"/>
    <col min="3" max="3" width="5.28515625" customWidth="1"/>
    <col min="4" max="4" width="6.28515625" customWidth="1"/>
    <col min="5" max="5" width="5.85546875" customWidth="1"/>
    <col min="6" max="6" width="13.140625" customWidth="1"/>
    <col min="7" max="7" width="32.140625" customWidth="1"/>
    <col min="8" max="8" width="6.42578125" customWidth="1"/>
    <col min="9" max="9" width="7.42578125" customWidth="1"/>
    <col min="10" max="10" width="6.28515625" customWidth="1"/>
    <col min="11" max="11" width="28.7109375" customWidth="1"/>
  </cols>
  <sheetData>
    <row r="1" spans="1:11" ht="15.75" x14ac:dyDescent="0.25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5.75" x14ac:dyDescent="0.25">
      <c r="A2" s="229" t="s">
        <v>147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5.75" x14ac:dyDescent="0.25">
      <c r="A3" s="230" t="s">
        <v>224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x14ac:dyDescent="0.25">
      <c r="A4" s="231" t="s">
        <v>225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18" x14ac:dyDescent="0.25">
      <c r="A5" s="232" t="s">
        <v>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1" x14ac:dyDescent="0.25">
      <c r="A6" s="218" t="s">
        <v>2</v>
      </c>
      <c r="B6" s="218"/>
      <c r="C6" s="188"/>
      <c r="H6" s="219" t="s">
        <v>226</v>
      </c>
      <c r="I6" s="219"/>
      <c r="J6" s="219"/>
      <c r="K6" s="219"/>
    </row>
    <row r="7" spans="1:11" ht="18.75" x14ac:dyDescent="0.3">
      <c r="A7" s="1" t="s">
        <v>148</v>
      </c>
      <c r="B7" s="188"/>
      <c r="C7" s="1"/>
      <c r="F7" s="237" t="s">
        <v>35</v>
      </c>
      <c r="G7" s="237"/>
      <c r="H7" s="193"/>
      <c r="I7" s="220" t="s">
        <v>14</v>
      </c>
      <c r="J7" s="220"/>
      <c r="K7" s="124" t="s">
        <v>270</v>
      </c>
    </row>
    <row r="8" spans="1:11" x14ac:dyDescent="0.25">
      <c r="A8" s="222" t="s">
        <v>3</v>
      </c>
      <c r="B8" s="222" t="s">
        <v>4</v>
      </c>
      <c r="C8" s="222" t="s">
        <v>5</v>
      </c>
      <c r="D8" s="224" t="s">
        <v>6</v>
      </c>
      <c r="E8" s="224" t="s">
        <v>7</v>
      </c>
      <c r="F8" s="224" t="s">
        <v>8</v>
      </c>
      <c r="G8" s="224" t="s">
        <v>9</v>
      </c>
      <c r="H8" s="225" t="s">
        <v>10</v>
      </c>
      <c r="I8" s="226"/>
      <c r="J8" s="222" t="s">
        <v>11</v>
      </c>
      <c r="K8" s="227" t="s">
        <v>12</v>
      </c>
    </row>
    <row r="9" spans="1:11" x14ac:dyDescent="0.25">
      <c r="A9" s="223"/>
      <c r="B9" s="223"/>
      <c r="C9" s="223"/>
      <c r="D9" s="223"/>
      <c r="E9" s="223"/>
      <c r="F9" s="223"/>
      <c r="G9" s="223"/>
      <c r="H9" s="42"/>
      <c r="I9" s="42" t="s">
        <v>21</v>
      </c>
      <c r="J9" s="223"/>
      <c r="K9" s="228"/>
    </row>
    <row r="10" spans="1:11" x14ac:dyDescent="0.25">
      <c r="A10" s="2"/>
      <c r="B10" s="2"/>
      <c r="C10" s="2"/>
      <c r="D10" s="2"/>
      <c r="E10" s="2"/>
      <c r="F10" s="216" t="s">
        <v>149</v>
      </c>
      <c r="G10" s="216"/>
      <c r="H10" s="3"/>
      <c r="I10" s="217"/>
      <c r="J10" s="217"/>
      <c r="K10" s="39"/>
    </row>
    <row r="11" spans="1:11" x14ac:dyDescent="0.25">
      <c r="A11" s="13">
        <v>1</v>
      </c>
      <c r="B11" s="53" t="s">
        <v>118</v>
      </c>
      <c r="C11" s="24">
        <v>69</v>
      </c>
      <c r="D11" s="33">
        <v>2000</v>
      </c>
      <c r="E11" s="24" t="s">
        <v>18</v>
      </c>
      <c r="F11" s="38" t="s">
        <v>16</v>
      </c>
      <c r="G11" s="11" t="s">
        <v>28</v>
      </c>
      <c r="H11" s="59"/>
      <c r="I11" s="182">
        <v>6.168981481481481E-4</v>
      </c>
      <c r="J11" s="24" t="str">
        <f>IF(I11=0," ",IF(I11&lt;=[1]Разряды!$D$6,[1]Разряды!$D$3,IF(I11&lt;=[1]Разряды!$E$6,[1]Разряды!$E$3,IF(I11&lt;=[1]Разряды!$F$6,[1]Разряды!$F$3,IF(I11&lt;=[1]Разряды!$G$6,[1]Разряды!$G$3,IF(I11&lt;=[1]Разряды!$H$6,[1]Разряды!$H$3,IF(I11&lt;=[1]Разряды!$I$6,[1]Разряды!$I$3,IF(I11&lt;=[1]Разряды!$J$6,[1]Разряды!$J$3,"б/р"))))))))</f>
        <v>II</v>
      </c>
      <c r="K11" s="12" t="s">
        <v>30</v>
      </c>
    </row>
    <row r="12" spans="1:11" x14ac:dyDescent="0.25">
      <c r="A12" s="13">
        <v>2</v>
      </c>
      <c r="B12" s="15" t="s">
        <v>271</v>
      </c>
      <c r="C12" s="24">
        <v>31</v>
      </c>
      <c r="D12" s="33">
        <v>2001</v>
      </c>
      <c r="E12" s="9" t="s">
        <v>22</v>
      </c>
      <c r="F12" s="43" t="s">
        <v>16</v>
      </c>
      <c r="G12" s="5" t="s">
        <v>28</v>
      </c>
      <c r="H12" s="62"/>
      <c r="I12" s="182">
        <v>6.2962962962962961E-4</v>
      </c>
      <c r="J12" s="24" t="str">
        <f>IF(I12=0," ",IF(I12&lt;=[1]Разряды!$D$6,[1]Разряды!$D$3,IF(I12&lt;=[1]Разряды!$E$6,[1]Разряды!$E$3,IF(I12&lt;=[1]Разряды!$F$6,[1]Разряды!$F$3,IF(I12&lt;=[1]Разряды!$G$6,[1]Разряды!$G$3,IF(I12&lt;=[1]Разряды!$H$6,[1]Разряды!$H$3,IF(I12&lt;=[1]Разряды!$I$6,[1]Разряды!$I$3,IF(I12&lt;=[1]Разряды!$J$6,[1]Разряды!$J$3,"б/р"))))))))</f>
        <v>II</v>
      </c>
      <c r="K12" s="12" t="s">
        <v>83</v>
      </c>
    </row>
    <row r="13" spans="1:11" x14ac:dyDescent="0.25">
      <c r="A13" s="13">
        <v>3</v>
      </c>
      <c r="B13" s="15" t="s">
        <v>175</v>
      </c>
      <c r="C13" s="52">
        <v>345</v>
      </c>
      <c r="D13" s="54">
        <v>2000</v>
      </c>
      <c r="E13" s="7" t="s">
        <v>15</v>
      </c>
      <c r="F13" s="38" t="s">
        <v>16</v>
      </c>
      <c r="G13" s="5" t="s">
        <v>28</v>
      </c>
      <c r="H13" s="59"/>
      <c r="I13" s="182">
        <v>6.3773148148148142E-4</v>
      </c>
      <c r="J13" s="24" t="str">
        <f>IF(I13=0," ",IF(I13&lt;=[1]Разряды!$D$6,[1]Разряды!$D$3,IF(I13&lt;=[1]Разряды!$E$6,[1]Разряды!$E$3,IF(I13&lt;=[1]Разряды!$F$6,[1]Разряды!$F$3,IF(I13&lt;=[1]Разряды!$G$6,[1]Разряды!$G$3,IF(I13&lt;=[1]Разряды!$H$6,[1]Разряды!$H$3,IF(I13&lt;=[1]Разряды!$I$6,[1]Разряды!$I$3,IF(I13&lt;=[1]Разряды!$J$6,[1]Разряды!$J$3,"б/р"))))))))</f>
        <v>II</v>
      </c>
      <c r="K13" s="12" t="s">
        <v>83</v>
      </c>
    </row>
    <row r="14" spans="1:11" x14ac:dyDescent="0.25">
      <c r="A14" s="24">
        <v>4</v>
      </c>
      <c r="B14" s="12" t="s">
        <v>134</v>
      </c>
      <c r="C14" s="7">
        <v>8</v>
      </c>
      <c r="D14" s="37">
        <v>2002</v>
      </c>
      <c r="E14" s="7" t="s">
        <v>22</v>
      </c>
      <c r="F14" s="5" t="s">
        <v>16</v>
      </c>
      <c r="G14" s="5" t="s">
        <v>28</v>
      </c>
      <c r="H14" s="61"/>
      <c r="I14" s="182">
        <v>6.5393518518518524E-4</v>
      </c>
      <c r="J14" s="24" t="str">
        <f>IF(I14=0," ",IF(I14&lt;=[1]Разряды!$D$6,[1]Разряды!$D$3,IF(I14&lt;=[1]Разряды!$E$6,[1]Разряды!$E$3,IF(I14&lt;=[1]Разряды!$F$6,[1]Разряды!$F$3,IF(I14&lt;=[1]Разряды!$G$6,[1]Разряды!$G$3,IF(I14&lt;=[1]Разряды!$H$6,[1]Разряды!$H$3,IF(I14&lt;=[1]Разряды!$I$6,[1]Разряды!$I$3,IF(I14&lt;=[1]Разряды!$J$6,[1]Разряды!$J$3,"б/р"))))))))</f>
        <v>III</v>
      </c>
      <c r="K14" s="12" t="s">
        <v>31</v>
      </c>
    </row>
    <row r="15" spans="1:11" x14ac:dyDescent="0.25">
      <c r="A15" s="24">
        <v>5</v>
      </c>
      <c r="B15" s="15" t="s">
        <v>92</v>
      </c>
      <c r="C15" s="24">
        <v>53</v>
      </c>
      <c r="D15" s="33">
        <v>2001</v>
      </c>
      <c r="E15" s="24" t="s">
        <v>20</v>
      </c>
      <c r="F15" s="5" t="s">
        <v>16</v>
      </c>
      <c r="G15" s="5" t="s">
        <v>28</v>
      </c>
      <c r="H15" s="61"/>
      <c r="I15" s="182">
        <v>6.7824074074074065E-4</v>
      </c>
      <c r="J15" s="24" t="str">
        <f>IF(I15=0," ",IF(I15&lt;=[1]Разряды!$D$6,[1]Разряды!$D$3,IF(I15&lt;=[1]Разряды!$E$6,[1]Разряды!$E$3,IF(I15&lt;=[1]Разряды!$F$6,[1]Разряды!$F$3,IF(I15&lt;=[1]Разряды!$G$6,[1]Разряды!$G$3,IF(I15&lt;=[1]Разряды!$H$6,[1]Разряды!$H$3,IF(I15&lt;=[1]Разряды!$I$6,[1]Разряды!$I$3,IF(I15&lt;=[1]Разряды!$J$6,[1]Разряды!$J$3,"б/р"))))))))</f>
        <v>III</v>
      </c>
      <c r="K15" s="15" t="s">
        <v>31</v>
      </c>
    </row>
    <row r="16" spans="1:11" x14ac:dyDescent="0.25">
      <c r="A16" s="24">
        <v>6</v>
      </c>
      <c r="B16" s="8" t="s">
        <v>186</v>
      </c>
      <c r="C16" s="9">
        <v>171</v>
      </c>
      <c r="D16" s="10">
        <v>2000</v>
      </c>
      <c r="E16" s="9" t="s">
        <v>15</v>
      </c>
      <c r="F16" s="23" t="s">
        <v>16</v>
      </c>
      <c r="G16" s="5" t="s">
        <v>28</v>
      </c>
      <c r="H16" s="31"/>
      <c r="I16" s="182">
        <v>6.8171296296296296E-4</v>
      </c>
      <c r="J16" s="24" t="str">
        <f>IF(I16=0," ",IF(I16&lt;=[1]Разряды!$D$6,[1]Разряды!$D$3,IF(I16&lt;=[1]Разряды!$E$6,[1]Разряды!$E$3,IF(I16&lt;=[1]Разряды!$F$6,[1]Разряды!$F$3,IF(I16&lt;=[1]Разряды!$G$6,[1]Разряды!$G$3,IF(I16&lt;=[1]Разряды!$H$6,[1]Разряды!$H$3,IF(I16&lt;=[1]Разряды!$I$6,[1]Разряды!$I$3,IF(I16&lt;=[1]Разряды!$J$6,[1]Разряды!$J$3,"б/р"))))))))</f>
        <v>III</v>
      </c>
      <c r="K16" s="12" t="s">
        <v>36</v>
      </c>
    </row>
    <row r="17" spans="1:11" x14ac:dyDescent="0.25">
      <c r="A17" s="24">
        <v>7</v>
      </c>
      <c r="B17" s="38" t="s">
        <v>272</v>
      </c>
      <c r="C17" s="7">
        <v>106</v>
      </c>
      <c r="D17" s="37">
        <v>2005</v>
      </c>
      <c r="E17" s="7" t="s">
        <v>104</v>
      </c>
      <c r="F17" s="38" t="s">
        <v>16</v>
      </c>
      <c r="G17" s="5" t="s">
        <v>28</v>
      </c>
      <c r="H17" s="61"/>
      <c r="I17" s="31">
        <v>7.9861111111111105E-4</v>
      </c>
      <c r="J17" s="24" t="str">
        <f>IF(I17=0," ",IF(I17&lt;=[1]Разряды!$D$6,[1]Разряды!$D$3,IF(I17&lt;=[1]Разряды!$E$6,[1]Разряды!$E$3,IF(I17&lt;=[1]Разряды!$F$6,[1]Разряды!$F$3,IF(I17&lt;=[1]Разряды!$G$6,[1]Разряды!$G$3,IF(I17&lt;=[1]Разряды!$H$6,[1]Разряды!$H$3,IF(I17&lt;=[1]Разряды!$I$6,[1]Разряды!$I$3,IF(I17&lt;=[1]Разряды!$J$6,[1]Разряды!$J$3,"б/р"))))))))</f>
        <v>IIюн</v>
      </c>
      <c r="K17" s="12" t="s">
        <v>34</v>
      </c>
    </row>
    <row r="18" spans="1:11" x14ac:dyDescent="0.25">
      <c r="A18" s="24"/>
      <c r="B18" s="15"/>
      <c r="C18" s="24"/>
      <c r="D18" s="33"/>
      <c r="E18" s="9"/>
      <c r="F18" s="38"/>
      <c r="G18" s="5"/>
      <c r="H18" s="62"/>
      <c r="I18" s="31"/>
      <c r="J18" s="24" t="str">
        <f>IF(I18=0," ",IF(I18&lt;=[1]Разряды!$D$6,[1]Разряды!$D$3,IF(I18&lt;=[1]Разряды!$E$6,[1]Разряды!$E$3,IF(I18&lt;=[1]Разряды!$F$6,[1]Разряды!$F$3,IF(I18&lt;=[1]Разряды!$G$6,[1]Разряды!$G$3,IF(I18&lt;=[1]Разряды!$H$6,[1]Разряды!$H$3,IF(I18&lt;=[1]Разряды!$I$6,[1]Разряды!$I$3,IF(I18&lt;=[1]Разряды!$J$6,[1]Разряды!$J$3,"б/р"))))))))</f>
        <v xml:space="preserve"> </v>
      </c>
      <c r="K18" s="12"/>
    </row>
    <row r="19" spans="1:11" x14ac:dyDescent="0.25">
      <c r="A19" s="2"/>
      <c r="B19" s="2"/>
      <c r="C19" s="2"/>
      <c r="D19" s="2"/>
      <c r="E19" s="2"/>
      <c r="F19" s="216" t="s">
        <v>177</v>
      </c>
      <c r="G19" s="216"/>
      <c r="H19" s="3"/>
      <c r="I19" s="217"/>
      <c r="J19" s="217"/>
      <c r="K19" s="39"/>
    </row>
    <row r="20" spans="1:11" x14ac:dyDescent="0.25">
      <c r="A20" s="13">
        <v>1</v>
      </c>
      <c r="B20" s="15" t="s">
        <v>39</v>
      </c>
      <c r="C20" s="24">
        <v>199</v>
      </c>
      <c r="D20" s="33">
        <v>1999</v>
      </c>
      <c r="E20" s="24" t="s">
        <v>18</v>
      </c>
      <c r="F20" s="38" t="s">
        <v>16</v>
      </c>
      <c r="G20" s="179" t="s">
        <v>103</v>
      </c>
      <c r="H20" s="61"/>
      <c r="I20" s="182">
        <v>5.9490740740740739E-4</v>
      </c>
      <c r="J20" s="24" t="str">
        <f>IF(I20=0," ",IF(I20&lt;=[1]Разряды!$D$6,[1]Разряды!$D$3,IF(I20&lt;=[1]Разряды!$E$6,[1]Разряды!$E$3,IF(I20&lt;=[1]Разряды!$F$6,[1]Разряды!$F$3,IF(I20&lt;=[1]Разряды!$G$6,[1]Разряды!$G$3,IF(I20&lt;=[1]Разряды!$H$6,[1]Разряды!$H$3,IF(I20&lt;=[1]Разряды!$I$6,[1]Разряды!$I$3,IF(I20&lt;=[1]Разряды!$J$6,[1]Разряды!$J$3,"б/р"))))))))</f>
        <v>I</v>
      </c>
      <c r="K20" s="158" t="s">
        <v>109</v>
      </c>
    </row>
    <row r="21" spans="1:11" x14ac:dyDescent="0.25">
      <c r="A21" s="13">
        <v>2</v>
      </c>
      <c r="B21" s="5" t="s">
        <v>188</v>
      </c>
      <c r="C21" s="24">
        <v>222</v>
      </c>
      <c r="D21" s="33">
        <v>1999</v>
      </c>
      <c r="E21" s="24" t="s">
        <v>15</v>
      </c>
      <c r="F21" s="5" t="s">
        <v>16</v>
      </c>
      <c r="G21" s="179" t="s">
        <v>103</v>
      </c>
      <c r="H21" s="37"/>
      <c r="I21" s="182">
        <v>6.122685185185185E-4</v>
      </c>
      <c r="J21" s="24" t="str">
        <f>IF(I21=0," ",IF(I21&lt;=[1]Разряды!$D$6,[1]Разряды!$D$3,IF(I21&lt;=[1]Разряды!$E$6,[1]Разряды!$E$3,IF(I21&lt;=[1]Разряды!$F$6,[1]Разряды!$F$3,IF(I21&lt;=[1]Разряды!$G$6,[1]Разряды!$G$3,IF(I21&lt;=[1]Разряды!$H$6,[1]Разряды!$H$3,IF(I21&lt;=[1]Разряды!$I$6,[1]Разряды!$I$3,IF(I21&lt;=[1]Разряды!$J$6,[1]Разряды!$J$3,"б/р"))))))))</f>
        <v>II</v>
      </c>
      <c r="K21" s="12" t="s">
        <v>66</v>
      </c>
    </row>
    <row r="22" spans="1:11" x14ac:dyDescent="0.25">
      <c r="A22" s="13">
        <v>3</v>
      </c>
      <c r="B22" s="15" t="s">
        <v>273</v>
      </c>
      <c r="C22" s="24">
        <v>61</v>
      </c>
      <c r="D22" s="33">
        <v>1999</v>
      </c>
      <c r="E22" s="7" t="s">
        <v>18</v>
      </c>
      <c r="F22" s="5" t="s">
        <v>89</v>
      </c>
      <c r="G22" s="23" t="s">
        <v>258</v>
      </c>
      <c r="H22" s="61"/>
      <c r="I22" s="182">
        <v>6.1574074074074081E-4</v>
      </c>
      <c r="J22" s="24" t="str">
        <f>IF(I22=0," ",IF(I22&lt;=[1]Разряды!$D$6,[1]Разряды!$D$3,IF(I22&lt;=[1]Разряды!$E$6,[1]Разряды!$E$3,IF(I22&lt;=[1]Разряды!$F$6,[1]Разряды!$F$3,IF(I22&lt;=[1]Разряды!$G$6,[1]Разряды!$G$3,IF(I22&lt;=[1]Разряды!$H$6,[1]Разряды!$H$3,IF(I22&lt;=[1]Разряды!$I$6,[1]Разряды!$I$3,IF(I22&lt;=[1]Разряды!$J$6,[1]Разряды!$J$3,"б/р"))))))))</f>
        <v>II</v>
      </c>
      <c r="K22" s="15" t="s">
        <v>259</v>
      </c>
    </row>
    <row r="23" spans="1:11" x14ac:dyDescent="0.25">
      <c r="A23" s="24">
        <v>4</v>
      </c>
      <c r="B23" s="12" t="s">
        <v>274</v>
      </c>
      <c r="C23" s="7">
        <v>150</v>
      </c>
      <c r="D23" s="37">
        <v>1994</v>
      </c>
      <c r="E23" s="7" t="s">
        <v>22</v>
      </c>
      <c r="F23" s="5" t="s">
        <v>16</v>
      </c>
      <c r="G23" s="5" t="s">
        <v>28</v>
      </c>
      <c r="H23" s="61"/>
      <c r="I23" s="182">
        <v>6.2268518518518521E-4</v>
      </c>
      <c r="J23" s="24" t="str">
        <f>IF(I23=0," ",IF(I23&lt;=[1]Разряды!$D$6,[1]Разряды!$D$3,IF(I23&lt;=[1]Разряды!$E$6,[1]Разряды!$E$3,IF(I23&lt;=[1]Разряды!$F$6,[1]Разряды!$F$3,IF(I23&lt;=[1]Разряды!$G$6,[1]Разряды!$G$3,IF(I23&lt;=[1]Разряды!$H$6,[1]Разряды!$H$3,IF(I23&lt;=[1]Разряды!$I$6,[1]Разряды!$I$3,IF(I23&lt;=[1]Разряды!$J$6,[1]Разряды!$J$3,"б/р"))))))))</f>
        <v>II</v>
      </c>
      <c r="K23" s="12" t="s">
        <v>33</v>
      </c>
    </row>
    <row r="24" spans="1:11" x14ac:dyDescent="0.25">
      <c r="A24" s="24">
        <v>5</v>
      </c>
      <c r="B24" s="15" t="s">
        <v>72</v>
      </c>
      <c r="C24" s="24">
        <v>200</v>
      </c>
      <c r="D24" s="33">
        <v>1993</v>
      </c>
      <c r="E24" s="24" t="s">
        <v>22</v>
      </c>
      <c r="F24" s="38" t="s">
        <v>16</v>
      </c>
      <c r="G24" s="5" t="s">
        <v>28</v>
      </c>
      <c r="H24" s="61"/>
      <c r="I24" s="182">
        <v>6.4236111111111113E-4</v>
      </c>
      <c r="J24" s="24" t="str">
        <f>IF(I24=0," ",IF(I24&lt;=[1]Разряды!$D$6,[1]Разряды!$D$3,IF(I24&lt;=[1]Разряды!$E$6,[1]Разряды!$E$3,IF(I24&lt;=[1]Разряды!$F$6,[1]Разряды!$F$3,IF(I24&lt;=[1]Разряды!$G$6,[1]Разряды!$G$3,IF(I24&lt;=[1]Разряды!$H$6,[1]Разряды!$H$3,IF(I24&lt;=[1]Разряды!$I$6,[1]Разряды!$I$3,IF(I24&lt;=[1]Разряды!$J$6,[1]Разряды!$J$3,"б/р"))))))))</f>
        <v>II</v>
      </c>
      <c r="K24" s="12" t="s">
        <v>31</v>
      </c>
    </row>
    <row r="25" spans="1:11" x14ac:dyDescent="0.25">
      <c r="A25" s="24">
        <v>6</v>
      </c>
      <c r="B25" s="38" t="s">
        <v>199</v>
      </c>
      <c r="C25" s="7">
        <v>125</v>
      </c>
      <c r="D25" s="37">
        <v>1998</v>
      </c>
      <c r="E25" s="7" t="s">
        <v>22</v>
      </c>
      <c r="F25" s="38" t="s">
        <v>16</v>
      </c>
      <c r="G25" s="179" t="s">
        <v>103</v>
      </c>
      <c r="H25" s="61"/>
      <c r="I25" s="182">
        <v>6.5162037037037022E-4</v>
      </c>
      <c r="J25" s="24" t="str">
        <f>IF(I25=0," ",IF(I25&lt;=[1]Разряды!$D$6,[1]Разряды!$D$3,IF(I25&lt;=[1]Разряды!$E$6,[1]Разряды!$E$3,IF(I25&lt;=[1]Разряды!$F$6,[1]Разряды!$F$3,IF(I25&lt;=[1]Разряды!$G$6,[1]Разряды!$G$3,IF(I25&lt;=[1]Разряды!$H$6,[1]Разряды!$H$3,IF(I25&lt;=[1]Разряды!$I$6,[1]Разряды!$I$3,IF(I25&lt;=[1]Разряды!$J$6,[1]Разряды!$J$3,"б/р"))))))))</f>
        <v>III</v>
      </c>
      <c r="K25" s="290" t="s">
        <v>275</v>
      </c>
    </row>
    <row r="26" spans="1:11" ht="15.75" thickBot="1" x14ac:dyDescent="0.3">
      <c r="A26" s="20"/>
      <c r="B26" s="18"/>
      <c r="C26" s="20"/>
      <c r="D26" s="26"/>
      <c r="E26" s="20"/>
      <c r="F26" s="18"/>
      <c r="G26" s="18"/>
      <c r="H26" s="204"/>
      <c r="I26" s="155"/>
      <c r="J26" s="20"/>
      <c r="K26" s="27"/>
    </row>
    <row r="27" spans="1:11" ht="15.75" thickTop="1" x14ac:dyDescent="0.25">
      <c r="A27" s="50"/>
      <c r="B27" s="56"/>
      <c r="C27" s="49"/>
      <c r="D27" s="50"/>
      <c r="E27" s="49"/>
      <c r="F27" s="56"/>
      <c r="G27" s="56"/>
      <c r="H27" s="65"/>
      <c r="I27" s="66"/>
      <c r="J27" s="49"/>
      <c r="K27" s="48"/>
    </row>
    <row r="28" spans="1:11" x14ac:dyDescent="0.25">
      <c r="A28" s="50"/>
      <c r="B28" s="56"/>
      <c r="C28" s="49"/>
      <c r="D28" s="50"/>
      <c r="E28" s="49"/>
      <c r="F28" s="56"/>
      <c r="G28" s="56"/>
      <c r="H28" s="65"/>
      <c r="I28" s="66"/>
      <c r="J28" s="49"/>
      <c r="K28" s="48"/>
    </row>
    <row r="29" spans="1:11" ht="15.75" x14ac:dyDescent="0.25">
      <c r="A29" s="50"/>
      <c r="B29" s="203" t="s">
        <v>106</v>
      </c>
      <c r="C29" s="56"/>
      <c r="D29" s="49"/>
      <c r="E29" s="50"/>
      <c r="F29" s="49"/>
      <c r="G29" s="56" t="s">
        <v>94</v>
      </c>
      <c r="H29" s="65"/>
      <c r="I29" s="66"/>
      <c r="J29" s="49"/>
      <c r="K29" s="48"/>
    </row>
    <row r="30" spans="1:11" ht="20.25" x14ac:dyDescent="0.3">
      <c r="A30" s="159"/>
      <c r="B30" s="203"/>
      <c r="C30" s="56"/>
      <c r="D30" s="49"/>
      <c r="E30" s="50"/>
      <c r="F30" s="49"/>
      <c r="G30" s="56"/>
      <c r="H30" s="159"/>
      <c r="I30" s="159"/>
      <c r="J30" s="159"/>
      <c r="K30" s="159"/>
    </row>
    <row r="31" spans="1:11" ht="20.25" x14ac:dyDescent="0.3">
      <c r="A31" s="159"/>
      <c r="B31" s="203"/>
      <c r="C31" s="56"/>
      <c r="D31" s="49"/>
      <c r="E31" s="50"/>
      <c r="F31" s="49"/>
      <c r="G31" s="56"/>
      <c r="H31" s="159"/>
      <c r="I31" s="159"/>
      <c r="J31" s="159"/>
      <c r="K31" s="159"/>
    </row>
    <row r="32" spans="1:11" ht="20.25" x14ac:dyDescent="0.3">
      <c r="A32" s="159"/>
      <c r="B32" s="203" t="s">
        <v>107</v>
      </c>
      <c r="C32" s="56"/>
      <c r="D32" s="49"/>
      <c r="E32" s="50"/>
      <c r="F32" s="49"/>
      <c r="G32" s="56" t="s">
        <v>74</v>
      </c>
      <c r="H32" s="159"/>
      <c r="I32" s="159"/>
      <c r="J32" s="159"/>
      <c r="K32" s="159"/>
    </row>
    <row r="33" spans="1:11" ht="20.25" x14ac:dyDescent="0.3">
      <c r="A33" s="159"/>
      <c r="B33" s="56"/>
      <c r="C33" s="49"/>
      <c r="D33" s="50"/>
      <c r="E33" s="49"/>
      <c r="F33" s="56"/>
      <c r="G33" s="56"/>
      <c r="H33" s="159"/>
      <c r="I33" s="159"/>
      <c r="J33" s="159"/>
      <c r="K33" s="159"/>
    </row>
  </sheetData>
  <mergeCells count="23">
    <mergeCell ref="F10:G10"/>
    <mergeCell ref="I10:J10"/>
    <mergeCell ref="F19:G19"/>
    <mergeCell ref="I19:J19"/>
    <mergeCell ref="F8:F9"/>
    <mergeCell ref="G8:G9"/>
    <mergeCell ref="H8:I8"/>
    <mergeCell ref="J8:J9"/>
    <mergeCell ref="K8:K9"/>
    <mergeCell ref="A8:A9"/>
    <mergeCell ref="B8:B9"/>
    <mergeCell ref="C8:C9"/>
    <mergeCell ref="D8:D9"/>
    <mergeCell ref="E8:E9"/>
    <mergeCell ref="A4:K4"/>
    <mergeCell ref="A5:K5"/>
    <mergeCell ref="A6:B6"/>
    <mergeCell ref="H6:K6"/>
    <mergeCell ref="F7:G7"/>
    <mergeCell ref="I7:J7"/>
    <mergeCell ref="A1:K1"/>
    <mergeCell ref="A2:K2"/>
    <mergeCell ref="A3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B29" sqref="B29:G32"/>
    </sheetView>
  </sheetViews>
  <sheetFormatPr defaultRowHeight="15" x14ac:dyDescent="0.25"/>
  <cols>
    <col min="1" max="1" width="4.140625" customWidth="1"/>
    <col min="2" max="2" width="22.5703125" customWidth="1"/>
    <col min="3" max="3" width="5.28515625" customWidth="1"/>
    <col min="4" max="4" width="6.28515625" customWidth="1"/>
    <col min="5" max="5" width="5.85546875" customWidth="1"/>
    <col min="6" max="6" width="13.140625" customWidth="1"/>
    <col min="7" max="7" width="32.140625" customWidth="1"/>
    <col min="8" max="8" width="6.42578125" customWidth="1"/>
    <col min="9" max="9" width="7.42578125" customWidth="1"/>
    <col min="10" max="10" width="6.28515625" customWidth="1"/>
    <col min="11" max="11" width="28.7109375" customWidth="1"/>
  </cols>
  <sheetData>
    <row r="1" spans="1:11" ht="15.75" x14ac:dyDescent="0.25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5.75" x14ac:dyDescent="0.25">
      <c r="A2" s="229" t="s">
        <v>147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5.75" x14ac:dyDescent="0.25">
      <c r="A3" s="230" t="s">
        <v>224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x14ac:dyDescent="0.25">
      <c r="A4" s="231" t="s">
        <v>225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18" x14ac:dyDescent="0.25">
      <c r="A5" s="232" t="s">
        <v>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1" x14ac:dyDescent="0.25">
      <c r="A6" s="218" t="s">
        <v>2</v>
      </c>
      <c r="B6" s="218"/>
      <c r="C6" s="188"/>
      <c r="H6" s="219" t="s">
        <v>226</v>
      </c>
      <c r="I6" s="219"/>
      <c r="J6" s="219"/>
      <c r="K6" s="219"/>
    </row>
    <row r="7" spans="1:11" ht="18.75" x14ac:dyDescent="0.3">
      <c r="A7" s="1" t="s">
        <v>148</v>
      </c>
      <c r="B7" s="188"/>
      <c r="C7" s="1"/>
      <c r="F7" s="237" t="s">
        <v>37</v>
      </c>
      <c r="G7" s="237"/>
      <c r="H7" s="193"/>
      <c r="I7" s="220" t="s">
        <v>14</v>
      </c>
      <c r="J7" s="220"/>
      <c r="K7" s="124" t="s">
        <v>276</v>
      </c>
    </row>
    <row r="8" spans="1:11" x14ac:dyDescent="0.25">
      <c r="A8" s="222" t="s">
        <v>3</v>
      </c>
      <c r="B8" s="222" t="s">
        <v>4</v>
      </c>
      <c r="C8" s="222" t="s">
        <v>5</v>
      </c>
      <c r="D8" s="224" t="s">
        <v>6</v>
      </c>
      <c r="E8" s="224" t="s">
        <v>7</v>
      </c>
      <c r="F8" s="224" t="s">
        <v>8</v>
      </c>
      <c r="G8" s="224" t="s">
        <v>9</v>
      </c>
      <c r="H8" s="225" t="s">
        <v>10</v>
      </c>
      <c r="I8" s="226"/>
      <c r="J8" s="222" t="s">
        <v>11</v>
      </c>
      <c r="K8" s="227" t="s">
        <v>12</v>
      </c>
    </row>
    <row r="9" spans="1:11" x14ac:dyDescent="0.25">
      <c r="A9" s="223"/>
      <c r="B9" s="223"/>
      <c r="C9" s="223"/>
      <c r="D9" s="223"/>
      <c r="E9" s="223"/>
      <c r="F9" s="223"/>
      <c r="G9" s="223"/>
      <c r="H9" s="235" t="s">
        <v>25</v>
      </c>
      <c r="I9" s="236"/>
      <c r="J9" s="223"/>
      <c r="K9" s="228"/>
    </row>
    <row r="10" spans="1:11" x14ac:dyDescent="0.25">
      <c r="A10" s="2"/>
      <c r="B10" s="2"/>
      <c r="C10" s="2"/>
      <c r="D10" s="2"/>
      <c r="E10" s="2"/>
      <c r="F10" s="216" t="s">
        <v>192</v>
      </c>
      <c r="G10" s="216"/>
      <c r="H10" s="3"/>
      <c r="I10" s="217"/>
      <c r="J10" s="217"/>
      <c r="K10" s="39"/>
    </row>
    <row r="11" spans="1:11" x14ac:dyDescent="0.25">
      <c r="A11" s="13">
        <v>1</v>
      </c>
      <c r="B11" s="5" t="s">
        <v>182</v>
      </c>
      <c r="C11" s="24">
        <v>192</v>
      </c>
      <c r="D11" s="33">
        <v>2003</v>
      </c>
      <c r="E11" s="24" t="s">
        <v>22</v>
      </c>
      <c r="F11" s="38" t="s">
        <v>16</v>
      </c>
      <c r="G11" s="5" t="s">
        <v>28</v>
      </c>
      <c r="H11" s="58"/>
      <c r="I11" s="36">
        <v>1.6574074074074076E-3</v>
      </c>
      <c r="J11" s="7" t="str">
        <f>IF(I11=0," ",IF(I11&lt;=[1]Разряды!$D$28,[1]Разряды!$D$3,IF(I11&lt;=[1]Разряды!$E$28,[1]Разряды!$E$3,IF(I11&lt;=[1]Разряды!$F$28,[1]Разряды!$F$3,IF(I11&lt;=[1]Разряды!$G$28,[1]Разряды!$G$3,IF(I11&lt;=[1]Разряды!$H$28,[1]Разряды!$H$3,IF(I11&lt;=[1]Разряды!$I$28,[1]Разряды!$I$3,IF(I11&lt;=[1]Разряды!$J$28,[1]Разряды!$J$3,"б/р"))))))))</f>
        <v>I</v>
      </c>
      <c r="K11" s="12" t="s">
        <v>31</v>
      </c>
    </row>
    <row r="12" spans="1:11" x14ac:dyDescent="0.25">
      <c r="A12" s="13">
        <v>2</v>
      </c>
      <c r="B12" s="5" t="s">
        <v>135</v>
      </c>
      <c r="C12" s="24">
        <v>128</v>
      </c>
      <c r="D12" s="33">
        <v>2001</v>
      </c>
      <c r="E12" s="24" t="s">
        <v>22</v>
      </c>
      <c r="F12" s="38" t="s">
        <v>16</v>
      </c>
      <c r="G12" s="5" t="s">
        <v>28</v>
      </c>
      <c r="H12" s="58"/>
      <c r="I12" s="36">
        <v>1.6597222222222224E-3</v>
      </c>
      <c r="J12" s="7" t="str">
        <f>IF(I12=0," ",IF(I12&lt;=[1]Разряды!$D$28,[1]Разряды!$D$3,IF(I12&lt;=[1]Разряды!$E$28,[1]Разряды!$E$3,IF(I12&lt;=[1]Разряды!$F$28,[1]Разряды!$F$3,IF(I12&lt;=[1]Разряды!$G$28,[1]Разряды!$G$3,IF(I12&lt;=[1]Разряды!$H$28,[1]Разряды!$H$3,IF(I12&lt;=[1]Разряды!$I$28,[1]Разряды!$I$3,IF(I12&lt;=[1]Разряды!$J$28,[1]Разряды!$J$3,"б/р"))))))))</f>
        <v>I</v>
      </c>
      <c r="K12" s="12" t="s">
        <v>31</v>
      </c>
    </row>
    <row r="13" spans="1:11" x14ac:dyDescent="0.25">
      <c r="A13" s="13">
        <v>3</v>
      </c>
      <c r="B13" s="5" t="s">
        <v>189</v>
      </c>
      <c r="C13" s="24">
        <v>777</v>
      </c>
      <c r="D13" s="33">
        <v>2002</v>
      </c>
      <c r="E13" s="24" t="s">
        <v>22</v>
      </c>
      <c r="F13" s="38" t="s">
        <v>16</v>
      </c>
      <c r="G13" s="5" t="s">
        <v>28</v>
      </c>
      <c r="H13" s="59"/>
      <c r="I13" s="36">
        <v>1.8043981481481481E-3</v>
      </c>
      <c r="J13" s="7" t="str">
        <f>IF(I13=0," ",IF(I13&lt;=[1]Разряды!$D$28,[1]Разряды!$D$3,IF(I13&lt;=[1]Разряды!$E$28,[1]Разряды!$E$3,IF(I13&lt;=[1]Разряды!$F$28,[1]Разряды!$F$3,IF(I13&lt;=[1]Разряды!$G$28,[1]Разряды!$G$3,IF(I13&lt;=[1]Разряды!$H$28,[1]Разряды!$H$3,IF(I13&lt;=[1]Разряды!$I$28,[1]Разряды!$I$3,IF(I13&lt;=[1]Разряды!$J$28,[1]Разряды!$J$3,"б/р"))))))))</f>
        <v>III</v>
      </c>
      <c r="K13" s="12" t="s">
        <v>36</v>
      </c>
    </row>
    <row r="14" spans="1:11" x14ac:dyDescent="0.25">
      <c r="A14" s="24">
        <v>4</v>
      </c>
      <c r="B14" s="5" t="s">
        <v>277</v>
      </c>
      <c r="C14" s="10">
        <v>89</v>
      </c>
      <c r="D14" s="33">
        <v>2005</v>
      </c>
      <c r="E14" s="24" t="s">
        <v>20</v>
      </c>
      <c r="F14" s="5" t="s">
        <v>16</v>
      </c>
      <c r="G14" s="5" t="s">
        <v>28</v>
      </c>
      <c r="H14" s="33"/>
      <c r="I14" s="36">
        <v>1.8483796296296295E-3</v>
      </c>
      <c r="J14" s="7" t="str">
        <f>IF(I14=0," ",IF(I14&lt;=[1]Разряды!$D$28,[1]Разряды!$D$3,IF(I14&lt;=[1]Разряды!$E$28,[1]Разряды!$E$3,IF(I14&lt;=[1]Разряды!$F$28,[1]Разряды!$F$3,IF(I14&lt;=[1]Разряды!$G$28,[1]Разряды!$G$3,IF(I14&lt;=[1]Разряды!$H$28,[1]Разряды!$H$3,IF(I14&lt;=[1]Разряды!$I$28,[1]Разряды!$I$3,IF(I14&lt;=[1]Разряды!$J$28,[1]Разряды!$J$3,"б/р"))))))))</f>
        <v>III</v>
      </c>
      <c r="K14" s="15" t="s">
        <v>34</v>
      </c>
    </row>
    <row r="15" spans="1:11" x14ac:dyDescent="0.25">
      <c r="A15" s="24">
        <v>5</v>
      </c>
      <c r="B15" s="38" t="s">
        <v>278</v>
      </c>
      <c r="C15" s="7">
        <v>13</v>
      </c>
      <c r="D15" s="37">
        <v>2000</v>
      </c>
      <c r="E15" s="7" t="s">
        <v>15</v>
      </c>
      <c r="F15" s="5" t="s">
        <v>110</v>
      </c>
      <c r="G15" s="38" t="s">
        <v>233</v>
      </c>
      <c r="H15" s="58"/>
      <c r="I15" s="36">
        <v>1.8715277777777782E-3</v>
      </c>
      <c r="J15" s="7" t="str">
        <f>IF(I15=0," ",IF(I15&lt;=[1]Разряды!$D$28,[1]Разряды!$D$3,IF(I15&lt;=[1]Разряды!$E$28,[1]Разряды!$E$3,IF(I15&lt;=[1]Разряды!$F$28,[1]Разряды!$F$3,IF(I15&lt;=[1]Разряды!$G$28,[1]Разряды!$G$3,IF(I15&lt;=[1]Разряды!$H$28,[1]Разряды!$H$3,IF(I15&lt;=[1]Разряды!$I$28,[1]Разряды!$I$3,IF(I15&lt;=[1]Разряды!$J$28,[1]Разряды!$J$3,"б/р"))))))))</f>
        <v>III</v>
      </c>
      <c r="K15" s="283" t="s">
        <v>279</v>
      </c>
    </row>
    <row r="16" spans="1:11" x14ac:dyDescent="0.25">
      <c r="A16" s="24">
        <v>6</v>
      </c>
      <c r="B16" s="5" t="s">
        <v>280</v>
      </c>
      <c r="C16" s="24">
        <v>707</v>
      </c>
      <c r="D16" s="33">
        <v>2000</v>
      </c>
      <c r="E16" s="24" t="s">
        <v>15</v>
      </c>
      <c r="F16" s="38" t="s">
        <v>16</v>
      </c>
      <c r="G16" s="5" t="s">
        <v>28</v>
      </c>
      <c r="H16" s="57"/>
      <c r="I16" s="36">
        <v>1.8773148148148145E-3</v>
      </c>
      <c r="J16" s="7" t="str">
        <f>IF(I16=0," ",IF(I16&lt;=[1]Разряды!$D$28,[1]Разряды!$D$3,IF(I16&lt;=[1]Разряды!$E$28,[1]Разряды!$E$3,IF(I16&lt;=[1]Разряды!$F$28,[1]Разряды!$F$3,IF(I16&lt;=[1]Разряды!$G$28,[1]Разряды!$G$3,IF(I16&lt;=[1]Разряды!$H$28,[1]Разряды!$H$3,IF(I16&lt;=[1]Разряды!$I$28,[1]Разряды!$I$3,IF(I16&lt;=[1]Разряды!$J$28,[1]Разряды!$J$3,"б/р"))))))))</f>
        <v>III</v>
      </c>
      <c r="K16" s="15" t="s">
        <v>84</v>
      </c>
    </row>
    <row r="17" spans="1:11" x14ac:dyDescent="0.25">
      <c r="A17" s="24">
        <v>7</v>
      </c>
      <c r="B17" s="15" t="s">
        <v>128</v>
      </c>
      <c r="C17" s="24">
        <v>7</v>
      </c>
      <c r="D17" s="33">
        <v>2002</v>
      </c>
      <c r="E17" s="9" t="s">
        <v>20</v>
      </c>
      <c r="F17" s="38" t="s">
        <v>16</v>
      </c>
      <c r="G17" s="38" t="s">
        <v>28</v>
      </c>
      <c r="H17" s="33"/>
      <c r="I17" s="36">
        <v>1.9027777777777778E-3</v>
      </c>
      <c r="J17" s="7" t="str">
        <f>IF(I17=0," ",IF(I17&lt;=[1]Разряды!$D$28,[1]Разряды!$D$3,IF(I17&lt;=[1]Разряды!$E$28,[1]Разряды!$E$3,IF(I17&lt;=[1]Разряды!$F$28,[1]Разряды!$F$3,IF(I17&lt;=[1]Разряды!$G$28,[1]Разряды!$G$3,IF(I17&lt;=[1]Разряды!$H$28,[1]Разряды!$H$3,IF(I17&lt;=[1]Разряды!$I$28,[1]Разряды!$I$3,IF(I17&lt;=[1]Разряды!$J$28,[1]Разряды!$J$3,"б/р"))))))))</f>
        <v>III</v>
      </c>
      <c r="K17" s="12" t="s">
        <v>34</v>
      </c>
    </row>
    <row r="18" spans="1:11" x14ac:dyDescent="0.25">
      <c r="A18" s="24">
        <v>8</v>
      </c>
      <c r="B18" s="5" t="s">
        <v>190</v>
      </c>
      <c r="C18" s="24">
        <v>91</v>
      </c>
      <c r="D18" s="33">
        <v>2004</v>
      </c>
      <c r="E18" s="24" t="s">
        <v>20</v>
      </c>
      <c r="F18" s="5" t="s">
        <v>16</v>
      </c>
      <c r="G18" s="5" t="s">
        <v>28</v>
      </c>
      <c r="H18" s="58"/>
      <c r="I18" s="36">
        <v>1.9166666666666666E-3</v>
      </c>
      <c r="J18" s="7" t="str">
        <f>IF(I18=0," ",IF(I18&lt;=[1]Разряды!$D$28,[1]Разряды!$D$3,IF(I18&lt;=[1]Разряды!$E$28,[1]Разряды!$E$3,IF(I18&lt;=[1]Разряды!$F$28,[1]Разряды!$F$3,IF(I18&lt;=[1]Разряды!$G$28,[1]Разряды!$G$3,IF(I18&lt;=[1]Разряды!$H$28,[1]Разряды!$H$3,IF(I18&lt;=[1]Разряды!$I$28,[1]Разряды!$I$3,IF(I18&lt;=[1]Разряды!$J$28,[1]Разряды!$J$3,"б/р"))))))))</f>
        <v>Iюн</v>
      </c>
      <c r="K18" s="15" t="s">
        <v>85</v>
      </c>
    </row>
    <row r="19" spans="1:11" x14ac:dyDescent="0.25">
      <c r="A19" s="24">
        <v>9</v>
      </c>
      <c r="B19" s="38" t="s">
        <v>172</v>
      </c>
      <c r="C19" s="45">
        <v>342</v>
      </c>
      <c r="D19" s="37">
        <v>2003</v>
      </c>
      <c r="E19" s="7" t="s">
        <v>20</v>
      </c>
      <c r="F19" s="38" t="s">
        <v>16</v>
      </c>
      <c r="G19" s="43" t="s">
        <v>28</v>
      </c>
      <c r="H19" s="37"/>
      <c r="I19" s="36">
        <v>1.9618055555555556E-3</v>
      </c>
      <c r="J19" s="7" t="str">
        <f>IF(I19=0," ",IF(I19&lt;=[1]Разряды!$D$28,[1]Разряды!$D$3,IF(I19&lt;=[1]Разряды!$E$28,[1]Разряды!$E$3,IF(I19&lt;=[1]Разряды!$F$28,[1]Разряды!$F$3,IF(I19&lt;=[1]Разряды!$G$28,[1]Разряды!$G$3,IF(I19&lt;=[1]Разряды!$H$28,[1]Разряды!$H$3,IF(I19&lt;=[1]Разряды!$I$28,[1]Разряды!$I$3,IF(I19&lt;=[1]Разряды!$J$28,[1]Разряды!$J$3,"б/р"))))))))</f>
        <v>Iюн</v>
      </c>
      <c r="K19" s="12" t="s">
        <v>36</v>
      </c>
    </row>
    <row r="20" spans="1:11" x14ac:dyDescent="0.25">
      <c r="A20" s="24">
        <v>10</v>
      </c>
      <c r="B20" s="38" t="s">
        <v>191</v>
      </c>
      <c r="C20" s="45">
        <v>56</v>
      </c>
      <c r="D20" s="37">
        <v>2002</v>
      </c>
      <c r="E20" s="7" t="s">
        <v>20</v>
      </c>
      <c r="F20" s="5" t="s">
        <v>16</v>
      </c>
      <c r="G20" s="23" t="s">
        <v>28</v>
      </c>
      <c r="H20" s="37"/>
      <c r="I20" s="36">
        <v>1.96412037037037E-3</v>
      </c>
      <c r="J20" s="7" t="str">
        <f>IF(I20=0," ",IF(I20&lt;=[1]Разряды!$D$28,[1]Разряды!$D$3,IF(I20&lt;=[1]Разряды!$E$28,[1]Разряды!$E$3,IF(I20&lt;=[1]Разряды!$F$28,[1]Разряды!$F$3,IF(I20&lt;=[1]Разряды!$G$28,[1]Разряды!$G$3,IF(I20&lt;=[1]Разряды!$H$28,[1]Разряды!$H$3,IF(I20&lt;=[1]Разряды!$I$28,[1]Разряды!$I$3,IF(I20&lt;=[1]Разряды!$J$28,[1]Разряды!$J$3,"б/р"))))))))</f>
        <v>Iюн</v>
      </c>
      <c r="K20" s="15" t="s">
        <v>85</v>
      </c>
    </row>
    <row r="21" spans="1:11" x14ac:dyDescent="0.25">
      <c r="A21" s="7"/>
      <c r="B21" s="38"/>
      <c r="C21" s="45"/>
      <c r="D21" s="37"/>
      <c r="E21" s="7"/>
      <c r="F21" s="38"/>
      <c r="G21" s="32"/>
      <c r="H21" s="37"/>
      <c r="I21" s="181"/>
      <c r="J21" s="7"/>
      <c r="K21" s="12"/>
    </row>
    <row r="22" spans="1:11" x14ac:dyDescent="0.25">
      <c r="A22" s="2"/>
      <c r="B22" s="2"/>
      <c r="C22" s="2"/>
      <c r="D22" s="2"/>
      <c r="E22" s="2"/>
      <c r="F22" s="216" t="s">
        <v>185</v>
      </c>
      <c r="G22" s="216"/>
      <c r="H22" s="3"/>
      <c r="I22" s="217"/>
      <c r="J22" s="217"/>
      <c r="K22" s="39"/>
    </row>
    <row r="23" spans="1:11" x14ac:dyDescent="0.25">
      <c r="A23" s="13">
        <v>1</v>
      </c>
      <c r="B23" s="38" t="s">
        <v>194</v>
      </c>
      <c r="C23" s="45">
        <v>3</v>
      </c>
      <c r="D23" s="37">
        <v>1992</v>
      </c>
      <c r="E23" s="7" t="s">
        <v>19</v>
      </c>
      <c r="F23" s="5" t="s">
        <v>16</v>
      </c>
      <c r="G23" s="5" t="s">
        <v>28</v>
      </c>
      <c r="H23" s="33"/>
      <c r="I23" s="36">
        <v>1.5636574074074075E-3</v>
      </c>
      <c r="J23" s="7" t="str">
        <f>IF(I23=0," ",IF(I23&lt;=[1]Разряды!$D$28,[1]Разряды!$D$3,IF(I23&lt;=[1]Разряды!$E$28,[1]Разряды!$E$3,IF(I23&lt;=[1]Разряды!$F$28,[1]Разряды!$F$3,IF(I23&lt;=[1]Разряды!$G$28,[1]Разряды!$G$3,IF(I23&lt;=[1]Разряды!$H$28,[1]Разряды!$H$3,IF(I23&lt;=[1]Разряды!$I$28,[1]Разряды!$I$3,IF(I23&lt;=[1]Разряды!$J$28,[1]Разряды!$J$3,"б/р"))))))))</f>
        <v>I</v>
      </c>
      <c r="K23" s="12" t="s">
        <v>83</v>
      </c>
    </row>
    <row r="24" spans="1:11" x14ac:dyDescent="0.25">
      <c r="A24" s="13">
        <v>2</v>
      </c>
      <c r="B24" s="5" t="s">
        <v>38</v>
      </c>
      <c r="C24" s="24">
        <v>196</v>
      </c>
      <c r="D24" s="33">
        <v>1996</v>
      </c>
      <c r="E24" s="24" t="s">
        <v>18</v>
      </c>
      <c r="F24" s="5" t="s">
        <v>16</v>
      </c>
      <c r="G24" s="179" t="s">
        <v>103</v>
      </c>
      <c r="H24" s="33"/>
      <c r="I24" s="36">
        <v>1.6423611111111111E-3</v>
      </c>
      <c r="J24" s="7" t="str">
        <f>IF(I24=0," ",IF(I24&lt;=[1]Разряды!$D$28,[1]Разряды!$D$3,IF(I24&lt;=[1]Разряды!$E$28,[1]Разряды!$E$3,IF(I24&lt;=[1]Разряды!$F$28,[1]Разряды!$F$3,IF(I24&lt;=[1]Разряды!$G$28,[1]Разряды!$G$3,IF(I24&lt;=[1]Разряды!$H$28,[1]Разряды!$H$3,IF(I24&lt;=[1]Разряды!$I$28,[1]Разряды!$I$3,IF(I24&lt;=[1]Разряды!$J$28,[1]Разряды!$J$3,"б/р"))))))))</f>
        <v>I</v>
      </c>
      <c r="K24" s="12" t="s">
        <v>90</v>
      </c>
    </row>
    <row r="25" spans="1:11" x14ac:dyDescent="0.25">
      <c r="A25" s="13">
        <v>3</v>
      </c>
      <c r="B25" s="5" t="s">
        <v>195</v>
      </c>
      <c r="C25" s="24">
        <v>79</v>
      </c>
      <c r="D25" s="33">
        <v>1996</v>
      </c>
      <c r="E25" s="24" t="s">
        <v>22</v>
      </c>
      <c r="F25" s="5" t="s">
        <v>16</v>
      </c>
      <c r="G25" s="5" t="s">
        <v>28</v>
      </c>
      <c r="H25" s="33"/>
      <c r="I25" s="36">
        <v>1.6979166666666664E-3</v>
      </c>
      <c r="J25" s="7" t="str">
        <f>IF(I25=0," ",IF(I25&lt;=[1]Разряды!$D$28,[1]Разряды!$D$3,IF(I25&lt;=[1]Разряды!$E$28,[1]Разряды!$E$3,IF(I25&lt;=[1]Разряды!$F$28,[1]Разряды!$F$3,IF(I25&lt;=[1]Разряды!$G$28,[1]Разряды!$G$3,IF(I25&lt;=[1]Разряды!$H$28,[1]Разряды!$H$3,IF(I25&lt;=[1]Разряды!$I$28,[1]Разряды!$I$3,IF(I25&lt;=[1]Разряды!$J$28,[1]Разряды!$J$3,"б/р"))))))))</f>
        <v>II</v>
      </c>
      <c r="K25" s="12" t="s">
        <v>33</v>
      </c>
    </row>
    <row r="26" spans="1:11" x14ac:dyDescent="0.25">
      <c r="A26" s="24"/>
      <c r="B26" s="5" t="s">
        <v>131</v>
      </c>
      <c r="C26" s="24">
        <v>751</v>
      </c>
      <c r="D26" s="33">
        <v>1998</v>
      </c>
      <c r="E26" s="24" t="s">
        <v>22</v>
      </c>
      <c r="F26" s="38" t="s">
        <v>16</v>
      </c>
      <c r="G26" s="5" t="s">
        <v>28</v>
      </c>
      <c r="H26" s="59"/>
      <c r="I26" s="291" t="s">
        <v>281</v>
      </c>
      <c r="J26" s="7"/>
      <c r="K26" s="15" t="s">
        <v>31</v>
      </c>
    </row>
    <row r="27" spans="1:11" ht="15.75" thickBot="1" x14ac:dyDescent="0.3">
      <c r="A27" s="55"/>
      <c r="B27" s="16"/>
      <c r="C27" s="17"/>
      <c r="D27" s="275"/>
      <c r="E27" s="17"/>
      <c r="F27" s="19"/>
      <c r="G27" s="18"/>
      <c r="H27" s="155"/>
      <c r="I27" s="155"/>
      <c r="J27" s="20"/>
      <c r="K27" s="27"/>
    </row>
    <row r="28" spans="1:11" ht="15.75" thickTop="1" x14ac:dyDescent="0.25">
      <c r="A28" s="218"/>
      <c r="B28" s="218"/>
      <c r="C28" s="188"/>
      <c r="H28" s="193"/>
      <c r="I28" s="220"/>
      <c r="J28" s="220"/>
      <c r="K28" s="124"/>
    </row>
    <row r="29" spans="1:11" ht="15.75" x14ac:dyDescent="0.25">
      <c r="B29" s="203" t="s">
        <v>106</v>
      </c>
      <c r="C29" s="56"/>
      <c r="D29" s="49"/>
      <c r="E29" s="50"/>
      <c r="F29" s="49"/>
      <c r="G29" s="56" t="s">
        <v>94</v>
      </c>
    </row>
    <row r="30" spans="1:11" ht="15.75" x14ac:dyDescent="0.25">
      <c r="B30" s="203"/>
      <c r="C30" s="56"/>
      <c r="D30" s="49"/>
      <c r="E30" s="50"/>
      <c r="F30" s="49"/>
      <c r="G30" s="56"/>
    </row>
    <row r="31" spans="1:11" ht="15.75" x14ac:dyDescent="0.25">
      <c r="B31" s="203"/>
      <c r="C31" s="56"/>
      <c r="D31" s="49"/>
      <c r="E31" s="50"/>
      <c r="F31" s="49"/>
      <c r="G31" s="56"/>
    </row>
    <row r="32" spans="1:11" ht="15.75" x14ac:dyDescent="0.25">
      <c r="B32" s="203" t="s">
        <v>107</v>
      </c>
      <c r="C32" s="56"/>
      <c r="D32" s="49"/>
      <c r="E32" s="50"/>
      <c r="F32" s="49"/>
      <c r="G32" s="56" t="s">
        <v>74</v>
      </c>
    </row>
  </sheetData>
  <mergeCells count="26">
    <mergeCell ref="A28:B28"/>
    <mergeCell ref="I28:J28"/>
    <mergeCell ref="K8:K9"/>
    <mergeCell ref="H9:I9"/>
    <mergeCell ref="F10:G10"/>
    <mergeCell ref="I10:J10"/>
    <mergeCell ref="F22:G22"/>
    <mergeCell ref="I22:J22"/>
    <mergeCell ref="F7:G7"/>
    <mergeCell ref="I7:J7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A2:K2"/>
    <mergeCell ref="A3:K3"/>
    <mergeCell ref="A4:K4"/>
    <mergeCell ref="A5:K5"/>
    <mergeCell ref="A6:B6"/>
    <mergeCell ref="H6:K6"/>
    <mergeCell ref="A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B27" sqref="B27:G30"/>
    </sheetView>
  </sheetViews>
  <sheetFormatPr defaultRowHeight="15" x14ac:dyDescent="0.25"/>
  <cols>
    <col min="1" max="1" width="4.140625" customWidth="1"/>
    <col min="2" max="2" width="22.5703125" customWidth="1"/>
    <col min="3" max="3" width="5.28515625" customWidth="1"/>
    <col min="4" max="4" width="6.28515625" customWidth="1"/>
    <col min="5" max="5" width="5.85546875" customWidth="1"/>
    <col min="6" max="6" width="13.140625" customWidth="1"/>
    <col min="7" max="7" width="32.140625" customWidth="1"/>
    <col min="8" max="8" width="6.42578125" customWidth="1"/>
    <col min="9" max="9" width="7.42578125" customWidth="1"/>
    <col min="10" max="10" width="6.28515625" customWidth="1"/>
    <col min="11" max="11" width="28.7109375" customWidth="1"/>
  </cols>
  <sheetData>
    <row r="1" spans="1:11" ht="15.75" x14ac:dyDescent="0.25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5.75" x14ac:dyDescent="0.25">
      <c r="A2" s="229" t="s">
        <v>147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5.75" x14ac:dyDescent="0.25">
      <c r="A3" s="230" t="s">
        <v>224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ht="18" customHeight="1" x14ac:dyDescent="0.25">
      <c r="A4" s="231" t="s">
        <v>225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18" x14ac:dyDescent="0.25">
      <c r="A5" s="232" t="s">
        <v>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1" x14ac:dyDescent="0.25">
      <c r="A6" s="218" t="s">
        <v>2</v>
      </c>
      <c r="B6" s="218"/>
      <c r="C6" s="188"/>
      <c r="H6" s="219" t="s">
        <v>226</v>
      </c>
      <c r="I6" s="219"/>
      <c r="J6" s="219"/>
      <c r="K6" s="219"/>
    </row>
    <row r="7" spans="1:11" ht="18.75" x14ac:dyDescent="0.3">
      <c r="A7" s="1" t="s">
        <v>148</v>
      </c>
      <c r="B7" s="188"/>
      <c r="C7" s="1"/>
      <c r="F7" s="237" t="s">
        <v>37</v>
      </c>
      <c r="G7" s="237"/>
      <c r="H7" s="193"/>
      <c r="I7" s="220" t="s">
        <v>14</v>
      </c>
      <c r="J7" s="220"/>
      <c r="K7" s="124" t="s">
        <v>282</v>
      </c>
    </row>
    <row r="8" spans="1:11" x14ac:dyDescent="0.25">
      <c r="A8" s="222" t="s">
        <v>3</v>
      </c>
      <c r="B8" s="222" t="s">
        <v>4</v>
      </c>
      <c r="C8" s="222" t="s">
        <v>5</v>
      </c>
      <c r="D8" s="224" t="s">
        <v>6</v>
      </c>
      <c r="E8" s="224" t="s">
        <v>7</v>
      </c>
      <c r="F8" s="224" t="s">
        <v>8</v>
      </c>
      <c r="G8" s="224" t="s">
        <v>9</v>
      </c>
      <c r="H8" s="225" t="s">
        <v>10</v>
      </c>
      <c r="I8" s="226"/>
      <c r="J8" s="222" t="s">
        <v>11</v>
      </c>
      <c r="K8" s="227" t="s">
        <v>12</v>
      </c>
    </row>
    <row r="9" spans="1:11" x14ac:dyDescent="0.25">
      <c r="A9" s="223"/>
      <c r="B9" s="223"/>
      <c r="C9" s="223"/>
      <c r="D9" s="223"/>
      <c r="E9" s="223"/>
      <c r="F9" s="223"/>
      <c r="G9" s="223"/>
      <c r="H9" s="235" t="s">
        <v>25</v>
      </c>
      <c r="I9" s="236"/>
      <c r="J9" s="223"/>
      <c r="K9" s="228"/>
    </row>
    <row r="10" spans="1:11" x14ac:dyDescent="0.25">
      <c r="A10" s="2"/>
      <c r="B10" s="2"/>
      <c r="C10" s="2"/>
      <c r="D10" s="2"/>
      <c r="E10" s="2"/>
      <c r="F10" s="216" t="s">
        <v>149</v>
      </c>
      <c r="G10" s="216"/>
      <c r="H10" s="3"/>
      <c r="I10" s="217"/>
      <c r="J10" s="217"/>
      <c r="K10" s="39"/>
    </row>
    <row r="11" spans="1:11" x14ac:dyDescent="0.25">
      <c r="A11" s="195">
        <v>1</v>
      </c>
      <c r="B11" s="5" t="s">
        <v>91</v>
      </c>
      <c r="C11" s="24">
        <v>10</v>
      </c>
      <c r="D11" s="33">
        <v>2001</v>
      </c>
      <c r="E11" s="24" t="s">
        <v>22</v>
      </c>
      <c r="F11" s="5" t="s">
        <v>16</v>
      </c>
      <c r="G11" s="11" t="s">
        <v>28</v>
      </c>
      <c r="H11" s="33"/>
      <c r="I11" s="36">
        <v>1.3935185185185188E-3</v>
      </c>
      <c r="J11" s="24" t="str">
        <f>IF(I11=0," ",IF(I11&lt;=[1]Разряды!$D$7,[1]Разряды!$D$3,IF(I11&lt;=[1]Разряды!$E$7,[1]Разряды!$E$3,IF(I11&lt;=[1]Разряды!$F$7,[1]Разряды!$F$3,IF(I11&lt;=[1]Разряды!$G$7,[1]Разряды!$G$3,IF(I11&lt;=[1]Разряды!$H$7,[1]Разряды!$H$3,IF(I11&lt;=[1]Разряды!$I$7,[1]Разряды!$I$3,IF(I11&lt;=[1]Разряды!$J$7,[1]Разряды!$J$3,"б/р"))))))))</f>
        <v>II</v>
      </c>
      <c r="K11" s="12" t="s">
        <v>31</v>
      </c>
    </row>
    <row r="12" spans="1:11" x14ac:dyDescent="0.25">
      <c r="A12" s="13">
        <v>2</v>
      </c>
      <c r="B12" s="8" t="s">
        <v>283</v>
      </c>
      <c r="C12" s="9">
        <v>87</v>
      </c>
      <c r="D12" s="10">
        <v>2000</v>
      </c>
      <c r="E12" s="9" t="s">
        <v>22</v>
      </c>
      <c r="F12" s="5" t="s">
        <v>16</v>
      </c>
      <c r="G12" s="5" t="s">
        <v>28</v>
      </c>
      <c r="H12" s="31"/>
      <c r="I12" s="36">
        <v>1.5219907407407411E-3</v>
      </c>
      <c r="J12" s="24" t="str">
        <f>IF(I12=0," ",IF(I12&lt;=[1]Разряды!$D$7,[1]Разряды!$D$3,IF(I12&lt;=[1]Разряды!$E$7,[1]Разряды!$E$3,IF(I12&lt;=[1]Разряды!$F$7,[1]Разряды!$F$3,IF(I12&lt;=[1]Разряды!$G$7,[1]Разряды!$G$3,IF(I12&lt;=[1]Разряды!$H$7,[1]Разряды!$H$3,IF(I12&lt;=[1]Разряды!$I$7,[1]Разряды!$I$3,IF(I12&lt;=[1]Разряды!$J$7,[1]Разряды!$J$3,"б/р"))))))))</f>
        <v>III</v>
      </c>
      <c r="K12" s="12" t="s">
        <v>85</v>
      </c>
    </row>
    <row r="13" spans="1:11" x14ac:dyDescent="0.25">
      <c r="A13" s="195">
        <v>3</v>
      </c>
      <c r="B13" s="38" t="s">
        <v>284</v>
      </c>
      <c r="C13" s="7">
        <v>201</v>
      </c>
      <c r="D13" s="37">
        <v>2000</v>
      </c>
      <c r="E13" s="7" t="s">
        <v>15</v>
      </c>
      <c r="F13" s="38" t="s">
        <v>16</v>
      </c>
      <c r="G13" s="11" t="s">
        <v>95</v>
      </c>
      <c r="H13" s="33"/>
      <c r="I13" s="36">
        <v>1.5231481481481483E-3</v>
      </c>
      <c r="J13" s="24" t="str">
        <f>IF(I13=0," ",IF(I13&lt;=[1]Разряды!$D$7,[1]Разряды!$D$3,IF(I13&lt;=[1]Разряды!$E$7,[1]Разряды!$E$3,IF(I13&lt;=[1]Разряды!$F$7,[1]Разряды!$F$3,IF(I13&lt;=[1]Разряды!$G$7,[1]Разряды!$G$3,IF(I13&lt;=[1]Разряды!$H$7,[1]Разряды!$H$3,IF(I13&lt;=[1]Разряды!$I$7,[1]Разряды!$I$3,IF(I13&lt;=[1]Разряды!$J$7,[1]Разряды!$J$3,"б/р"))))))))</f>
        <v>III</v>
      </c>
      <c r="K13" s="15" t="s">
        <v>142</v>
      </c>
    </row>
    <row r="14" spans="1:11" x14ac:dyDescent="0.25">
      <c r="A14" s="33">
        <v>4</v>
      </c>
      <c r="B14" s="38" t="s">
        <v>187</v>
      </c>
      <c r="C14" s="7">
        <v>67</v>
      </c>
      <c r="D14" s="37">
        <v>2000</v>
      </c>
      <c r="E14" s="7" t="s">
        <v>15</v>
      </c>
      <c r="F14" s="5" t="s">
        <v>16</v>
      </c>
      <c r="G14" s="5" t="s">
        <v>28</v>
      </c>
      <c r="H14" s="127"/>
      <c r="I14" s="36">
        <v>1.5277777777777779E-3</v>
      </c>
      <c r="J14" s="24" t="str">
        <f>IF(I14=0," ",IF(I14&lt;=[1]Разряды!$D$7,[1]Разряды!$D$3,IF(I14&lt;=[1]Разряды!$E$7,[1]Разряды!$E$3,IF(I14&lt;=[1]Разряды!$F$7,[1]Разряды!$F$3,IF(I14&lt;=[1]Разряды!$G$7,[1]Разряды!$G$3,IF(I14&lt;=[1]Разряды!$H$7,[1]Разряды!$H$3,IF(I14&lt;=[1]Разряды!$I$7,[1]Разряды!$I$3,IF(I14&lt;=[1]Разряды!$J$7,[1]Разряды!$J$3,"б/р"))))))))</f>
        <v>III</v>
      </c>
      <c r="K14" s="15" t="s">
        <v>30</v>
      </c>
    </row>
    <row r="15" spans="1:11" x14ac:dyDescent="0.25">
      <c r="A15" s="37">
        <v>5</v>
      </c>
      <c r="B15" s="15" t="s">
        <v>133</v>
      </c>
      <c r="C15" s="24">
        <v>267</v>
      </c>
      <c r="D15" s="33">
        <v>2002</v>
      </c>
      <c r="E15" s="9" t="s">
        <v>15</v>
      </c>
      <c r="F15" s="38" t="s">
        <v>16</v>
      </c>
      <c r="G15" s="5" t="s">
        <v>28</v>
      </c>
      <c r="H15" s="37"/>
      <c r="I15" s="36">
        <v>1.5532407407407407E-3</v>
      </c>
      <c r="J15" s="24" t="str">
        <f>IF(I15=0," ",IF(I15&lt;=[1]Разряды!$D$7,[1]Разряды!$D$3,IF(I15&lt;=[1]Разряды!$E$7,[1]Разряды!$E$3,IF(I15&lt;=[1]Разряды!$F$7,[1]Разряды!$F$3,IF(I15&lt;=[1]Разряды!$G$7,[1]Разряды!$G$3,IF(I15&lt;=[1]Разряды!$H$7,[1]Разряды!$H$3,IF(I15&lt;=[1]Разряды!$I$7,[1]Разряды!$I$3,IF(I15&lt;=[1]Разряды!$J$7,[1]Разряды!$J$3,"б/р"))))))))</f>
        <v>III</v>
      </c>
      <c r="K15" s="12" t="s">
        <v>31</v>
      </c>
    </row>
    <row r="16" spans="1:11" x14ac:dyDescent="0.25">
      <c r="A16" s="33">
        <v>6</v>
      </c>
      <c r="B16" s="12" t="s">
        <v>285</v>
      </c>
      <c r="C16" s="7">
        <v>91</v>
      </c>
      <c r="D16" s="37">
        <v>2002</v>
      </c>
      <c r="E16" s="7"/>
      <c r="F16" s="38" t="s">
        <v>16</v>
      </c>
      <c r="G16" s="5" t="s">
        <v>28</v>
      </c>
      <c r="H16" s="37"/>
      <c r="I16" s="36">
        <v>1.5706018518518519E-3</v>
      </c>
      <c r="J16" s="24" t="str">
        <f>IF(I16=0," ",IF(I16&lt;=[1]Разряды!$D$7,[1]Разряды!$D$3,IF(I16&lt;=[1]Разряды!$E$7,[1]Разряды!$E$3,IF(I16&lt;=[1]Разряды!$F$7,[1]Разряды!$F$3,IF(I16&lt;=[1]Разряды!$G$7,[1]Разряды!$G$3,IF(I16&lt;=[1]Разряды!$H$7,[1]Разряды!$H$3,IF(I16&lt;=[1]Разряды!$I$7,[1]Разряды!$I$3,IF(I16&lt;=[1]Разряды!$J$7,[1]Разряды!$J$3,"б/р"))))))))</f>
        <v>III</v>
      </c>
      <c r="K16" s="15" t="s">
        <v>36</v>
      </c>
    </row>
    <row r="17" spans="1:11" x14ac:dyDescent="0.25">
      <c r="A17" s="37">
        <v>7</v>
      </c>
      <c r="B17" s="38" t="s">
        <v>286</v>
      </c>
      <c r="C17" s="7">
        <v>38</v>
      </c>
      <c r="D17" s="37">
        <v>2005</v>
      </c>
      <c r="E17" s="7" t="s">
        <v>15</v>
      </c>
      <c r="F17" s="38" t="s">
        <v>16</v>
      </c>
      <c r="G17" s="11" t="s">
        <v>28</v>
      </c>
      <c r="H17" s="37"/>
      <c r="I17" s="36">
        <v>1.5706018518518519E-3</v>
      </c>
      <c r="J17" s="24" t="str">
        <f>IF(I17=0," ",IF(I17&lt;=[1]Разряды!$D$7,[1]Разряды!$D$3,IF(I17&lt;=[1]Разряды!$E$7,[1]Разряды!$E$3,IF(I17&lt;=[1]Разряды!$F$7,[1]Разряды!$F$3,IF(I17&lt;=[1]Разряды!$G$7,[1]Разряды!$G$3,IF(I17&lt;=[1]Разряды!$H$7,[1]Разряды!$H$3,IF(I17&lt;=[1]Разряды!$I$7,[1]Разряды!$I$3,IF(I17&lt;=[1]Разряды!$J$7,[1]Разряды!$J$3,"б/р"))))))))</f>
        <v>III</v>
      </c>
      <c r="K17" s="15" t="s">
        <v>31</v>
      </c>
    </row>
    <row r="18" spans="1:11" x14ac:dyDescent="0.25">
      <c r="A18" s="33">
        <v>8</v>
      </c>
      <c r="B18" s="15" t="s">
        <v>69</v>
      </c>
      <c r="C18" s="24">
        <v>43</v>
      </c>
      <c r="D18" s="33">
        <v>2000</v>
      </c>
      <c r="E18" s="9" t="s">
        <v>22</v>
      </c>
      <c r="F18" s="38" t="s">
        <v>16</v>
      </c>
      <c r="G18" s="5" t="s">
        <v>28</v>
      </c>
      <c r="H18" s="33"/>
      <c r="I18" s="36">
        <v>1.6284722222222221E-3</v>
      </c>
      <c r="J18" s="24" t="str">
        <f>IF(I18=0," ",IF(I18&lt;=[1]Разряды!$D$7,[1]Разряды!$D$3,IF(I18&lt;=[1]Разряды!$E$7,[1]Разряды!$E$3,IF(I18&lt;=[1]Разряды!$F$7,[1]Разряды!$F$3,IF(I18&lt;=[1]Разряды!$G$7,[1]Разряды!$G$3,IF(I18&lt;=[1]Разряды!$H$7,[1]Разряды!$H$3,IF(I18&lt;=[1]Разряды!$I$7,[1]Разряды!$I$3,IF(I18&lt;=[1]Разряды!$J$7,[1]Разряды!$J$3,"б/р"))))))))</f>
        <v>Iюн</v>
      </c>
      <c r="K18" s="15" t="s">
        <v>30</v>
      </c>
    </row>
    <row r="19" spans="1:11" x14ac:dyDescent="0.25">
      <c r="A19" s="37">
        <v>9</v>
      </c>
      <c r="B19" s="38" t="s">
        <v>197</v>
      </c>
      <c r="C19" s="7">
        <v>274</v>
      </c>
      <c r="D19" s="37">
        <v>2001</v>
      </c>
      <c r="E19" s="7" t="s">
        <v>20</v>
      </c>
      <c r="F19" s="38" t="s">
        <v>16</v>
      </c>
      <c r="G19" s="43" t="s">
        <v>28</v>
      </c>
      <c r="H19" s="37"/>
      <c r="I19" s="36">
        <v>1.6712962962962964E-3</v>
      </c>
      <c r="J19" s="24" t="str">
        <f>IF(I19=0," ",IF(I19&lt;=[1]Разряды!$D$7,[1]Разряды!$D$3,IF(I19&lt;=[1]Разряды!$E$7,[1]Разряды!$E$3,IF(I19&lt;=[1]Разряды!$F$7,[1]Разряды!$F$3,IF(I19&lt;=[1]Разряды!$G$7,[1]Разряды!$G$3,IF(I19&lt;=[1]Разряды!$H$7,[1]Разряды!$H$3,IF(I19&lt;=[1]Разряды!$I$7,[1]Разряды!$I$3,IF(I19&lt;=[1]Разряды!$J$7,[1]Разряды!$J$3,"б/р"))))))))</f>
        <v>Iюн</v>
      </c>
      <c r="K19" s="12" t="s">
        <v>31</v>
      </c>
    </row>
    <row r="20" spans="1:11" x14ac:dyDescent="0.25">
      <c r="A20" s="33">
        <v>10</v>
      </c>
      <c r="B20" s="12" t="s">
        <v>196</v>
      </c>
      <c r="C20" s="7">
        <v>336</v>
      </c>
      <c r="D20" s="37">
        <v>2003</v>
      </c>
      <c r="E20" s="7" t="s">
        <v>104</v>
      </c>
      <c r="F20" s="32" t="s">
        <v>16</v>
      </c>
      <c r="G20" s="38" t="s">
        <v>28</v>
      </c>
      <c r="H20" s="184"/>
      <c r="I20" s="36">
        <v>1.6956018518518518E-3</v>
      </c>
      <c r="J20" s="24" t="str">
        <f>IF(I20=0," ",IF(I20&lt;=[1]Разряды!$D$7,[1]Разряды!$D$3,IF(I20&lt;=[1]Разряды!$E$7,[1]Разряды!$E$3,IF(I20&lt;=[1]Разряды!$F$7,[1]Разряды!$F$3,IF(I20&lt;=[1]Разряды!$G$7,[1]Разряды!$G$3,IF(I20&lt;=[1]Разряды!$H$7,[1]Разряды!$H$3,IF(I20&lt;=[1]Разряды!$I$7,[1]Разряды!$I$3,IF(I20&lt;=[1]Разряды!$J$7,[1]Разряды!$J$3,"б/р"))))))))</f>
        <v>Iюн</v>
      </c>
      <c r="K20" s="12" t="s">
        <v>36</v>
      </c>
    </row>
    <row r="21" spans="1:11" x14ac:dyDescent="0.25">
      <c r="A21" s="37">
        <v>11</v>
      </c>
      <c r="B21" s="12" t="s">
        <v>287</v>
      </c>
      <c r="C21" s="292">
        <v>94</v>
      </c>
      <c r="D21" s="293">
        <v>2001</v>
      </c>
      <c r="E21" s="7" t="s">
        <v>20</v>
      </c>
      <c r="F21" s="38" t="s">
        <v>16</v>
      </c>
      <c r="G21" s="38" t="s">
        <v>28</v>
      </c>
      <c r="H21" s="46"/>
      <c r="I21" s="36">
        <v>1.736111111111111E-3</v>
      </c>
      <c r="J21" s="24" t="str">
        <f>IF(I21=0," ",IF(I21&lt;=[1]Разряды!$D$7,[1]Разряды!$D$3,IF(I21&lt;=[1]Разряды!$E$7,[1]Разряды!$E$3,IF(I21&lt;=[1]Разряды!$F$7,[1]Разряды!$F$3,IF(I21&lt;=[1]Разряды!$G$7,[1]Разряды!$G$3,IF(I21&lt;=[1]Разряды!$H$7,[1]Разряды!$H$3,IF(I21&lt;=[1]Разряды!$I$7,[1]Разряды!$I$3,IF(I21&lt;=[1]Разряды!$J$7,[1]Разряды!$J$3,"б/р"))))))))</f>
        <v>Iюн</v>
      </c>
      <c r="K21" s="12" t="s">
        <v>85</v>
      </c>
    </row>
    <row r="22" spans="1:11" x14ac:dyDescent="0.25">
      <c r="A22" s="37"/>
      <c r="B22" s="12"/>
      <c r="C22" s="292"/>
      <c r="D22" s="293"/>
      <c r="E22" s="7"/>
      <c r="F22" s="38"/>
      <c r="G22" s="38"/>
      <c r="H22" s="46"/>
      <c r="I22" s="36"/>
      <c r="J22" s="24"/>
      <c r="K22" s="12"/>
    </row>
    <row r="23" spans="1:11" ht="15" customHeight="1" x14ac:dyDescent="0.25">
      <c r="A23" s="2"/>
      <c r="B23" s="2"/>
      <c r="C23" s="2"/>
      <c r="D23" s="2"/>
      <c r="E23" s="2"/>
      <c r="F23" s="233" t="s">
        <v>177</v>
      </c>
      <c r="G23" s="233"/>
      <c r="H23" s="3"/>
      <c r="I23" s="234"/>
      <c r="J23" s="234"/>
      <c r="K23" s="39"/>
    </row>
    <row r="24" spans="1:11" x14ac:dyDescent="0.25">
      <c r="A24" s="13">
        <v>1</v>
      </c>
      <c r="B24" s="5" t="s">
        <v>288</v>
      </c>
      <c r="C24" s="33">
        <v>140</v>
      </c>
      <c r="D24" s="33">
        <v>1999</v>
      </c>
      <c r="E24" s="24" t="s">
        <v>18</v>
      </c>
      <c r="F24" s="5" t="s">
        <v>110</v>
      </c>
      <c r="G24" s="5" t="s">
        <v>289</v>
      </c>
      <c r="H24" s="33"/>
      <c r="I24" s="36">
        <v>1.3773148148148147E-3</v>
      </c>
      <c r="J24" s="24" t="str">
        <f>IF(I24=0," ",IF(I24&lt;=[1]Разряды!$D$7,[1]Разряды!$D$3,IF(I24&lt;=[1]Разряды!$E$7,[1]Разряды!$E$3,IF(I24&lt;=[1]Разряды!$F$7,[1]Разряды!$F$3,IF(I24&lt;=[1]Разряды!$G$7,[1]Разряды!$G$3,IF(I24&lt;=[1]Разряды!$H$7,[1]Разряды!$H$3,IF(I24&lt;=[1]Разряды!$I$7,[1]Разряды!$I$3,IF(I24&lt;=[1]Разряды!$J$7,[1]Разряды!$J$3,"б/р"))))))))</f>
        <v>I</v>
      </c>
      <c r="K24" s="283" t="s">
        <v>290</v>
      </c>
    </row>
    <row r="25" spans="1:11" ht="15.75" thickBot="1" x14ac:dyDescent="0.3">
      <c r="A25" s="294">
        <v>2</v>
      </c>
      <c r="B25" s="18" t="s">
        <v>198</v>
      </c>
      <c r="C25" s="26">
        <v>39</v>
      </c>
      <c r="D25" s="26">
        <v>1997</v>
      </c>
      <c r="E25" s="20" t="s">
        <v>15</v>
      </c>
      <c r="F25" s="18" t="s">
        <v>16</v>
      </c>
      <c r="G25" s="18" t="s">
        <v>28</v>
      </c>
      <c r="H25" s="26"/>
      <c r="I25" s="125">
        <v>1.6481481481481479E-3</v>
      </c>
      <c r="J25" s="20" t="str">
        <f>IF(I25=0," ",IF(I25&lt;=[1]Разряды!$D$7,[1]Разряды!$D$3,IF(I25&lt;=[1]Разряды!$E$7,[1]Разряды!$E$3,IF(I25&lt;=[1]Разряды!$F$7,[1]Разряды!$F$3,IF(I25&lt;=[1]Разряды!$G$7,[1]Разряды!$G$3,IF(I25&lt;=[1]Разряды!$H$7,[1]Разряды!$H$3,IF(I25&lt;=[1]Разряды!$I$7,[1]Разряды!$I$3,IF(I25&lt;=[1]Разряды!$J$7,[1]Разряды!$J$3,"б/р"))))))))</f>
        <v>Iюн</v>
      </c>
      <c r="K25" s="27" t="s">
        <v>33</v>
      </c>
    </row>
    <row r="26" spans="1:11" ht="15.75" thickTop="1" x14ac:dyDescent="0.25"/>
    <row r="27" spans="1:11" ht="15.75" x14ac:dyDescent="0.25">
      <c r="B27" s="203" t="s">
        <v>106</v>
      </c>
      <c r="C27" s="56"/>
      <c r="D27" s="49"/>
      <c r="E27" s="50"/>
      <c r="F27" s="49"/>
      <c r="G27" s="56" t="s">
        <v>94</v>
      </c>
    </row>
    <row r="28" spans="1:11" ht="15.75" x14ac:dyDescent="0.25">
      <c r="B28" s="203"/>
      <c r="C28" s="56"/>
      <c r="D28" s="49"/>
      <c r="E28" s="50"/>
      <c r="F28" s="49"/>
      <c r="G28" s="56"/>
    </row>
    <row r="29" spans="1:11" ht="15.75" x14ac:dyDescent="0.25">
      <c r="B29" s="203"/>
      <c r="C29" s="56"/>
      <c r="D29" s="49"/>
      <c r="E29" s="50"/>
      <c r="F29" s="49"/>
      <c r="G29" s="56"/>
    </row>
    <row r="30" spans="1:11" ht="15.75" x14ac:dyDescent="0.25">
      <c r="B30" s="203" t="s">
        <v>107</v>
      </c>
      <c r="C30" s="56"/>
      <c r="D30" s="49"/>
      <c r="E30" s="50"/>
      <c r="F30" s="49"/>
      <c r="G30" s="56" t="s">
        <v>74</v>
      </c>
    </row>
  </sheetData>
  <mergeCells count="24">
    <mergeCell ref="K8:K9"/>
    <mergeCell ref="H9:I9"/>
    <mergeCell ref="F10:G10"/>
    <mergeCell ref="I10:J10"/>
    <mergeCell ref="F7:G7"/>
    <mergeCell ref="I7:J7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A5:K5"/>
    <mergeCell ref="A6:B6"/>
    <mergeCell ref="H6:K6"/>
    <mergeCell ref="A1:K1"/>
    <mergeCell ref="A2:K2"/>
    <mergeCell ref="A3:K3"/>
    <mergeCell ref="A4:K4"/>
    <mergeCell ref="F23:G23"/>
    <mergeCell ref="I23:J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20" sqref="B20:G23"/>
    </sheetView>
  </sheetViews>
  <sheetFormatPr defaultRowHeight="15" x14ac:dyDescent="0.25"/>
  <cols>
    <col min="1" max="1" width="4.140625" customWidth="1"/>
    <col min="2" max="2" width="22.5703125" customWidth="1"/>
    <col min="3" max="3" width="5.28515625" customWidth="1"/>
    <col min="4" max="4" width="6.28515625" customWidth="1"/>
    <col min="5" max="5" width="5.85546875" customWidth="1"/>
    <col min="6" max="6" width="13.140625" customWidth="1"/>
    <col min="7" max="7" width="32.140625" customWidth="1"/>
    <col min="8" max="8" width="6.42578125" customWidth="1"/>
    <col min="9" max="9" width="7.42578125" customWidth="1"/>
    <col min="10" max="10" width="6.28515625" customWidth="1"/>
    <col min="11" max="11" width="28.7109375" customWidth="1"/>
  </cols>
  <sheetData>
    <row r="1" spans="1:11" ht="15.75" x14ac:dyDescent="0.25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5.75" x14ac:dyDescent="0.25">
      <c r="A2" s="229" t="s">
        <v>147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5.75" x14ac:dyDescent="0.25">
      <c r="A3" s="230" t="s">
        <v>224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ht="18" customHeight="1" x14ac:dyDescent="0.25">
      <c r="A4" s="231" t="s">
        <v>225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18" x14ac:dyDescent="0.25">
      <c r="A5" s="232" t="s">
        <v>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1" ht="18.75" customHeight="1" x14ac:dyDescent="0.25">
      <c r="A6" s="218" t="s">
        <v>2</v>
      </c>
      <c r="B6" s="218"/>
      <c r="C6" s="188"/>
      <c r="H6" s="219" t="s">
        <v>226</v>
      </c>
      <c r="I6" s="219"/>
      <c r="J6" s="219"/>
      <c r="K6" s="219"/>
    </row>
    <row r="7" spans="1:11" ht="15" customHeight="1" x14ac:dyDescent="0.3">
      <c r="A7" s="1" t="s">
        <v>148</v>
      </c>
      <c r="B7" s="188"/>
      <c r="C7" s="1"/>
      <c r="F7" s="237" t="s">
        <v>73</v>
      </c>
      <c r="G7" s="237"/>
      <c r="H7" s="193"/>
      <c r="I7" s="220" t="s">
        <v>14</v>
      </c>
      <c r="J7" s="220"/>
      <c r="K7" s="124" t="s">
        <v>227</v>
      </c>
    </row>
    <row r="8" spans="1:11" x14ac:dyDescent="0.25">
      <c r="A8" s="222" t="s">
        <v>3</v>
      </c>
      <c r="B8" s="222" t="s">
        <v>4</v>
      </c>
      <c r="C8" s="222" t="s">
        <v>5</v>
      </c>
      <c r="D8" s="224" t="s">
        <v>6</v>
      </c>
      <c r="E8" s="224" t="s">
        <v>7</v>
      </c>
      <c r="F8" s="224" t="s">
        <v>8</v>
      </c>
      <c r="G8" s="224" t="s">
        <v>9</v>
      </c>
      <c r="H8" s="225" t="s">
        <v>10</v>
      </c>
      <c r="I8" s="226"/>
      <c r="J8" s="222" t="s">
        <v>11</v>
      </c>
      <c r="K8" s="227" t="s">
        <v>12</v>
      </c>
    </row>
    <row r="9" spans="1:11" ht="15" customHeight="1" x14ac:dyDescent="0.25">
      <c r="A9" s="223"/>
      <c r="B9" s="223"/>
      <c r="C9" s="223"/>
      <c r="D9" s="223"/>
      <c r="E9" s="223"/>
      <c r="F9" s="223"/>
      <c r="G9" s="223"/>
      <c r="H9" s="235" t="s">
        <v>25</v>
      </c>
      <c r="I9" s="236"/>
      <c r="J9" s="223"/>
      <c r="K9" s="228"/>
    </row>
    <row r="10" spans="1:11" x14ac:dyDescent="0.25">
      <c r="A10" s="2"/>
      <c r="B10" s="2"/>
      <c r="C10" s="2"/>
      <c r="D10" s="2"/>
      <c r="E10" s="2"/>
      <c r="F10" s="216" t="s">
        <v>149</v>
      </c>
      <c r="G10" s="216"/>
      <c r="H10" s="3"/>
      <c r="I10" s="217"/>
      <c r="J10" s="217"/>
      <c r="K10" s="39"/>
    </row>
    <row r="11" spans="1:11" x14ac:dyDescent="0.25">
      <c r="A11" s="13">
        <v>1</v>
      </c>
      <c r="B11" s="38" t="s">
        <v>228</v>
      </c>
      <c r="C11" s="37">
        <v>235</v>
      </c>
      <c r="D11" s="37">
        <v>2000</v>
      </c>
      <c r="E11" s="7" t="s">
        <v>15</v>
      </c>
      <c r="F11" s="23" t="s">
        <v>16</v>
      </c>
      <c r="G11" s="23" t="s">
        <v>28</v>
      </c>
      <c r="H11" s="33"/>
      <c r="I11" s="36">
        <v>3.1655092592592598E-3</v>
      </c>
      <c r="J11" s="24" t="str">
        <f>IF(I11=0," ",IF(I11&lt;=[1]Разряды!$D$23,[1]Разряды!$D$3,IF(I11&lt;=[1]Разряды!$E$23,[1]Разряды!$E$3,IF(I11&lt;=[1]Разряды!$F$23,[1]Разряды!$F$3,IF(I11&lt;=[1]Разряды!$G$23,[1]Разряды!$G$3,IF(I11&lt;=[1]Разряды!$H$23,[1]Разряды!$H$3,IF(I11&lt;=[1]Разряды!$I$23,[1]Разряды!$I$3,IF(I11&lt;=[1]Разряды!$J$23,[1]Разряды!$J$3,"б/р"))))))))</f>
        <v>III</v>
      </c>
      <c r="K11" s="15" t="s">
        <v>85</v>
      </c>
    </row>
    <row r="12" spans="1:11" x14ac:dyDescent="0.25">
      <c r="A12" s="13">
        <v>2</v>
      </c>
      <c r="B12" s="5" t="s">
        <v>229</v>
      </c>
      <c r="C12" s="37">
        <v>98</v>
      </c>
      <c r="D12" s="33">
        <v>2002</v>
      </c>
      <c r="E12" s="7" t="s">
        <v>15</v>
      </c>
      <c r="F12" s="5" t="s">
        <v>16</v>
      </c>
      <c r="G12" s="23" t="s">
        <v>28</v>
      </c>
      <c r="H12" s="37"/>
      <c r="I12" s="36">
        <v>3.166666666666667E-3</v>
      </c>
      <c r="J12" s="24" t="str">
        <f>IF(I12=0," ",IF(I12&lt;=[1]Разряды!$D$23,[1]Разряды!$D$3,IF(I12&lt;=[1]Разряды!$E$23,[1]Разряды!$E$3,IF(I12&lt;=[1]Разряды!$F$23,[1]Разряды!$F$3,IF(I12&lt;=[1]Разряды!$G$23,[1]Разряды!$G$3,IF(I12&lt;=[1]Разряды!$H$23,[1]Разряды!$H$3,IF(I12&lt;=[1]Разряды!$I$23,[1]Разряды!$I$3,IF(I12&lt;=[1]Разряды!$J$23,[1]Разряды!$J$3,"б/р"))))))))</f>
        <v>III</v>
      </c>
      <c r="K12" s="15" t="s">
        <v>31</v>
      </c>
    </row>
    <row r="13" spans="1:11" ht="15" customHeight="1" x14ac:dyDescent="0.25">
      <c r="A13" s="24"/>
      <c r="B13" s="38"/>
      <c r="C13" s="37"/>
      <c r="D13" s="37"/>
      <c r="E13" s="7"/>
      <c r="F13" s="38"/>
      <c r="G13" s="38"/>
      <c r="H13" s="33"/>
      <c r="I13" s="36"/>
      <c r="J13" s="24" t="str">
        <f>IF(I13=0," ",IF(I13&lt;=[1]Разряды!$D$23,[1]Разряды!$D$3,IF(I13&lt;=[1]Разряды!$E$23,[1]Разряды!$E$3,IF(I13&lt;=[1]Разряды!$F$23,[1]Разряды!$F$3,IF(I13&lt;=[1]Разряды!$G$23,[1]Разряды!$G$3,IF(I13&lt;=[1]Разряды!$H$23,[1]Разряды!$H$3,IF(I13&lt;=[1]Разряды!$I$23,[1]Разряды!$I$3,IF(I13&lt;=[1]Разряды!$J$23,[1]Разряды!$J$3,"б/р"))))))))</f>
        <v xml:space="preserve"> </v>
      </c>
      <c r="K13" s="12"/>
    </row>
    <row r="14" spans="1:11" x14ac:dyDescent="0.25">
      <c r="A14" s="2"/>
      <c r="B14" s="2"/>
      <c r="C14" s="2"/>
      <c r="D14" s="2"/>
      <c r="E14" s="2"/>
      <c r="F14" s="216" t="s">
        <v>177</v>
      </c>
      <c r="G14" s="216"/>
      <c r="H14" s="3"/>
      <c r="I14" s="217"/>
      <c r="J14" s="217"/>
      <c r="K14" s="39"/>
    </row>
    <row r="15" spans="1:11" x14ac:dyDescent="0.25">
      <c r="A15" s="13">
        <v>1</v>
      </c>
      <c r="B15" s="32" t="s">
        <v>230</v>
      </c>
      <c r="C15" s="7">
        <v>17</v>
      </c>
      <c r="D15" s="37">
        <v>1994</v>
      </c>
      <c r="E15" s="7" t="s">
        <v>19</v>
      </c>
      <c r="F15" s="5" t="s">
        <v>16</v>
      </c>
      <c r="G15" s="5" t="s">
        <v>28</v>
      </c>
      <c r="H15" s="63"/>
      <c r="I15" s="36">
        <v>2.8981481481481484E-3</v>
      </c>
      <c r="J15" s="24" t="str">
        <f>IF(I15=0," ",IF(I15&lt;=[1]Разряды!$D$23,[1]Разряды!$D$3,IF(I15&lt;=[1]Разряды!$E$23,[1]Разряды!$E$3,IF(I15&lt;=[1]Разряды!$F$23,[1]Разряды!$F$3,IF(I15&lt;=[1]Разряды!$G$23,[1]Разряды!$G$3,IF(I15&lt;=[1]Разряды!$H$23,[1]Разряды!$H$3,IF(I15&lt;=[1]Разряды!$I$23,[1]Разряды!$I$3,IF(I15&lt;=[1]Разряды!$J$23,[1]Разряды!$J$3,"б/р"))))))))</f>
        <v>II</v>
      </c>
      <c r="K15" s="12" t="s">
        <v>34</v>
      </c>
    </row>
    <row r="16" spans="1:11" ht="15" customHeight="1" x14ac:dyDescent="0.25">
      <c r="A16" s="13">
        <v>2</v>
      </c>
      <c r="B16" s="32" t="s">
        <v>231</v>
      </c>
      <c r="C16" s="7">
        <v>47</v>
      </c>
      <c r="D16" s="37">
        <v>1996</v>
      </c>
      <c r="E16" s="7" t="s">
        <v>19</v>
      </c>
      <c r="F16" s="38" t="s">
        <v>16</v>
      </c>
      <c r="G16" s="23" t="s">
        <v>28</v>
      </c>
      <c r="H16" s="60"/>
      <c r="I16" s="36">
        <v>2.9108796296296296E-3</v>
      </c>
      <c r="J16" s="24" t="str">
        <f>IF(I16=0," ",IF(I16&lt;=[1]Разряды!$D$23,[1]Разряды!$D$3,IF(I16&lt;=[1]Разряды!$E$23,[1]Разряды!$E$3,IF(I16&lt;=[1]Разряды!$F$23,[1]Разряды!$F$3,IF(I16&lt;=[1]Разряды!$G$23,[1]Разряды!$G$3,IF(I16&lt;=[1]Разряды!$H$23,[1]Разряды!$H$3,IF(I16&lt;=[1]Разряды!$I$23,[1]Разряды!$I$3,IF(I16&lt;=[1]Разряды!$J$23,[1]Разряды!$J$3,"б/р"))))))))</f>
        <v>II</v>
      </c>
      <c r="K16" s="12" t="s">
        <v>36</v>
      </c>
    </row>
    <row r="17" spans="1:11" x14ac:dyDescent="0.25">
      <c r="A17" s="13">
        <v>3</v>
      </c>
      <c r="B17" s="38" t="s">
        <v>232</v>
      </c>
      <c r="C17" s="37">
        <v>252</v>
      </c>
      <c r="D17" s="37">
        <v>1996</v>
      </c>
      <c r="E17" s="7" t="s">
        <v>18</v>
      </c>
      <c r="F17" s="38" t="s">
        <v>16</v>
      </c>
      <c r="G17" s="5" t="s">
        <v>28</v>
      </c>
      <c r="H17" s="37"/>
      <c r="I17" s="36">
        <v>3.0393518518518521E-3</v>
      </c>
      <c r="J17" s="24" t="str">
        <f>IF(I17=0," ",IF(I17&lt;=[1]Разряды!$D$23,[1]Разряды!$D$3,IF(I17&lt;=[1]Разряды!$E$23,[1]Разряды!$E$3,IF(I17&lt;=[1]Разряды!$F$23,[1]Разряды!$F$3,IF(I17&lt;=[1]Разряды!$G$23,[1]Разряды!$G$3,IF(I17&lt;=[1]Разряды!$H$23,[1]Разряды!$H$3,IF(I17&lt;=[1]Разряды!$I$23,[1]Разряды!$I$3,IF(I17&lt;=[1]Разряды!$J$23,[1]Разряды!$J$3,"б/р"))))))))</f>
        <v>II</v>
      </c>
      <c r="K17" s="12" t="s">
        <v>71</v>
      </c>
    </row>
    <row r="18" spans="1:11" ht="15.75" thickBot="1" x14ac:dyDescent="0.3">
      <c r="A18" s="20"/>
      <c r="B18" s="16"/>
      <c r="C18" s="17"/>
      <c r="D18" s="275"/>
      <c r="E18" s="17"/>
      <c r="F18" s="276"/>
      <c r="G18" s="18"/>
      <c r="H18" s="277"/>
      <c r="I18" s="278"/>
      <c r="J18" s="278"/>
      <c r="K18" s="21"/>
    </row>
    <row r="19" spans="1:11" ht="15.75" thickTop="1" x14ac:dyDescent="0.25">
      <c r="A19" s="122"/>
      <c r="B19" s="279"/>
      <c r="C19" s="121"/>
      <c r="D19" s="121"/>
      <c r="E19" s="4"/>
      <c r="F19" s="280"/>
      <c r="G19" s="280"/>
      <c r="H19" s="66"/>
      <c r="I19" s="281"/>
      <c r="J19" s="282"/>
      <c r="K19" s="123"/>
    </row>
    <row r="20" spans="1:11" ht="15.75" x14ac:dyDescent="0.25">
      <c r="B20" s="203" t="s">
        <v>106</v>
      </c>
      <c r="C20" s="56"/>
      <c r="D20" s="49"/>
      <c r="E20" s="50"/>
      <c r="F20" s="49"/>
      <c r="G20" s="56" t="s">
        <v>94</v>
      </c>
    </row>
    <row r="21" spans="1:11" ht="15.75" x14ac:dyDescent="0.25">
      <c r="B21" s="203"/>
      <c r="C21" s="56"/>
      <c r="D21" s="49"/>
      <c r="E21" s="50"/>
      <c r="F21" s="49"/>
      <c r="G21" s="56"/>
    </row>
    <row r="22" spans="1:11" ht="15.75" x14ac:dyDescent="0.25">
      <c r="B22" s="203"/>
      <c r="C22" s="56"/>
      <c r="D22" s="49"/>
      <c r="E22" s="50"/>
      <c r="F22" s="49"/>
      <c r="G22" s="56"/>
    </row>
    <row r="23" spans="1:11" ht="15.75" x14ac:dyDescent="0.25">
      <c r="B23" s="203" t="s">
        <v>107</v>
      </c>
      <c r="C23" s="56"/>
      <c r="D23" s="49"/>
      <c r="E23" s="50"/>
      <c r="F23" s="49"/>
      <c r="G23" s="56" t="s">
        <v>74</v>
      </c>
    </row>
  </sheetData>
  <mergeCells count="24">
    <mergeCell ref="A1:K1"/>
    <mergeCell ref="A2:K2"/>
    <mergeCell ref="A3:K3"/>
    <mergeCell ref="A5:K5"/>
    <mergeCell ref="A6:B6"/>
    <mergeCell ref="H6:K6"/>
    <mergeCell ref="A4:K4"/>
    <mergeCell ref="A8:A9"/>
    <mergeCell ref="B8:B9"/>
    <mergeCell ref="C8:C9"/>
    <mergeCell ref="D8:D9"/>
    <mergeCell ref="E8:E9"/>
    <mergeCell ref="H8:I8"/>
    <mergeCell ref="F7:G7"/>
    <mergeCell ref="I7:J7"/>
    <mergeCell ref="F8:F9"/>
    <mergeCell ref="G8:G9"/>
    <mergeCell ref="J8:J9"/>
    <mergeCell ref="K8:K9"/>
    <mergeCell ref="H9:I9"/>
    <mergeCell ref="F10:G10"/>
    <mergeCell ref="I10:J10"/>
    <mergeCell ref="F14:G14"/>
    <mergeCell ref="I14:J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D26" sqref="D26"/>
    </sheetView>
  </sheetViews>
  <sheetFormatPr defaultRowHeight="15" x14ac:dyDescent="0.25"/>
  <cols>
    <col min="1" max="1" width="4.140625" customWidth="1"/>
    <col min="2" max="2" width="22.5703125" customWidth="1"/>
    <col min="3" max="3" width="5.28515625" customWidth="1"/>
    <col min="4" max="4" width="6.28515625" customWidth="1"/>
    <col min="5" max="5" width="5.85546875" customWidth="1"/>
    <col min="6" max="6" width="13.140625" customWidth="1"/>
    <col min="7" max="7" width="32.140625" customWidth="1"/>
    <col min="8" max="8" width="6.42578125" customWidth="1"/>
    <col min="9" max="9" width="7.42578125" customWidth="1"/>
    <col min="10" max="10" width="6.28515625" customWidth="1"/>
    <col min="11" max="11" width="28.7109375" customWidth="1"/>
  </cols>
  <sheetData>
    <row r="1" spans="1:11" ht="15.75" x14ac:dyDescent="0.25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5.75" x14ac:dyDescent="0.25">
      <c r="A2" s="229" t="s">
        <v>147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5.75" x14ac:dyDescent="0.25">
      <c r="A3" s="230" t="s">
        <v>224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ht="18" customHeight="1" x14ac:dyDescent="0.25">
      <c r="A4" s="231" t="s">
        <v>225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18" x14ac:dyDescent="0.25">
      <c r="A5" s="232" t="s">
        <v>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1" x14ac:dyDescent="0.25">
      <c r="A6" s="218" t="s">
        <v>2</v>
      </c>
      <c r="B6" s="218"/>
      <c r="C6" s="188"/>
      <c r="H6" s="219" t="s">
        <v>226</v>
      </c>
      <c r="I6" s="219"/>
      <c r="J6" s="219"/>
      <c r="K6" s="219"/>
    </row>
    <row r="7" spans="1:11" ht="18.75" x14ac:dyDescent="0.3">
      <c r="A7" s="1" t="s">
        <v>148</v>
      </c>
      <c r="B7" s="188"/>
      <c r="C7" s="1"/>
      <c r="F7" s="237" t="s">
        <v>73</v>
      </c>
      <c r="G7" s="237"/>
      <c r="H7" s="193"/>
      <c r="I7" s="220" t="s">
        <v>14</v>
      </c>
      <c r="J7" s="220"/>
      <c r="K7" s="124" t="s">
        <v>227</v>
      </c>
    </row>
    <row r="8" spans="1:11" x14ac:dyDescent="0.25">
      <c r="A8" s="222" t="s">
        <v>3</v>
      </c>
      <c r="B8" s="222" t="s">
        <v>4</v>
      </c>
      <c r="C8" s="222" t="s">
        <v>5</v>
      </c>
      <c r="D8" s="224" t="s">
        <v>6</v>
      </c>
      <c r="E8" s="224" t="s">
        <v>7</v>
      </c>
      <c r="F8" s="224" t="s">
        <v>8</v>
      </c>
      <c r="G8" s="224" t="s">
        <v>9</v>
      </c>
      <c r="H8" s="225" t="s">
        <v>10</v>
      </c>
      <c r="I8" s="226"/>
      <c r="J8" s="222" t="s">
        <v>11</v>
      </c>
      <c r="K8" s="227" t="s">
        <v>12</v>
      </c>
    </row>
    <row r="9" spans="1:11" x14ac:dyDescent="0.25">
      <c r="A9" s="223"/>
      <c r="B9" s="223"/>
      <c r="C9" s="223"/>
      <c r="D9" s="223"/>
      <c r="E9" s="223"/>
      <c r="F9" s="223"/>
      <c r="G9" s="223"/>
      <c r="H9" s="235" t="s">
        <v>13</v>
      </c>
      <c r="I9" s="236"/>
      <c r="J9" s="223"/>
      <c r="K9" s="228"/>
    </row>
    <row r="10" spans="1:11" x14ac:dyDescent="0.25">
      <c r="A10" s="2"/>
      <c r="B10" s="2"/>
      <c r="C10" s="2"/>
      <c r="D10" s="2"/>
      <c r="E10" s="2"/>
      <c r="F10" s="216" t="s">
        <v>151</v>
      </c>
      <c r="G10" s="216"/>
      <c r="H10" s="3"/>
      <c r="I10" s="217"/>
      <c r="J10" s="217"/>
      <c r="K10" s="39"/>
    </row>
    <row r="11" spans="1:11" x14ac:dyDescent="0.25">
      <c r="A11" s="13">
        <v>1</v>
      </c>
      <c r="B11" s="5" t="s">
        <v>189</v>
      </c>
      <c r="C11" s="24">
        <v>218</v>
      </c>
      <c r="D11" s="33">
        <v>2002</v>
      </c>
      <c r="E11" s="24" t="s">
        <v>22</v>
      </c>
      <c r="F11" s="5" t="s">
        <v>110</v>
      </c>
      <c r="G11" s="5" t="s">
        <v>233</v>
      </c>
      <c r="H11" s="37"/>
      <c r="I11" s="36">
        <v>3.8263888888888892E-3</v>
      </c>
      <c r="J11" s="24" t="str">
        <f>IF(I11=0," ",IF(I11&lt;=[1]Разряды!$D$43,[1]Разряды!$D$3,IF(I11&lt;=[1]Разряды!$E$43,[1]Разряды!$E$3,IF(I11&lt;=[1]Разряды!$F$43,[1]Разряды!$F$3,IF(I11&lt;=[1]Разряды!$G$43,[1]Разряды!$G$3,IF(I11&lt;=[1]Разряды!$H$43,[1]Разряды!$H$3,IF(I11&lt;=[1]Разряды!$I$43,[1]Разряды!$I$3,IF(I11&lt;=[1]Разряды!$J$43,[1]Разряды!$J$3,"б/р"))))))))</f>
        <v>III</v>
      </c>
      <c r="K11" s="283" t="s">
        <v>234</v>
      </c>
    </row>
    <row r="12" spans="1:11" x14ac:dyDescent="0.25">
      <c r="A12" s="24"/>
      <c r="B12" s="5"/>
      <c r="C12" s="37"/>
      <c r="D12" s="37"/>
      <c r="E12" s="7"/>
      <c r="F12" s="38"/>
      <c r="G12" s="38"/>
      <c r="H12" s="24"/>
      <c r="I12" s="284"/>
      <c r="J12" s="24"/>
      <c r="K12" s="12"/>
    </row>
    <row r="13" spans="1:11" x14ac:dyDescent="0.25">
      <c r="A13" s="2"/>
      <c r="B13" s="2"/>
      <c r="C13" s="37"/>
      <c r="D13" s="37"/>
      <c r="E13" s="7"/>
      <c r="F13" s="216" t="s">
        <v>185</v>
      </c>
      <c r="G13" s="216"/>
      <c r="H13" s="3"/>
      <c r="I13" s="217"/>
      <c r="J13" s="217"/>
      <c r="K13" s="39"/>
    </row>
    <row r="14" spans="1:11" x14ac:dyDescent="0.25">
      <c r="A14" s="13">
        <v>1</v>
      </c>
      <c r="B14" s="15" t="s">
        <v>235</v>
      </c>
      <c r="C14" s="33">
        <v>157</v>
      </c>
      <c r="D14" s="33">
        <v>1999</v>
      </c>
      <c r="E14" s="24" t="s">
        <v>19</v>
      </c>
      <c r="F14" s="32" t="s">
        <v>16</v>
      </c>
      <c r="G14" s="5" t="s">
        <v>28</v>
      </c>
      <c r="H14" s="62"/>
      <c r="I14" s="36">
        <v>3.2638888888888891E-3</v>
      </c>
      <c r="J14" s="24" t="str">
        <f>IF(I14=0," ",IF(I14&lt;=[1]Разряды!$D$43,[1]Разряды!$D$3,IF(I14&lt;=[1]Разряды!$E$43,[1]Разряды!$E$3,IF(I14&lt;=[1]Разряды!$F$43,[1]Разряды!$F$3,IF(I14&lt;=[1]Разряды!$G$43,[1]Разряды!$G$3,IF(I14&lt;=[1]Разряды!$H$43,[1]Разряды!$H$3,IF(I14&lt;=[1]Разряды!$I$43,[1]Разряды!$I$3,IF(I14&lt;=[1]Разряды!$J$43,[1]Разряды!$J$3,"б/р"))))))))</f>
        <v>I</v>
      </c>
      <c r="K14" s="15" t="s">
        <v>36</v>
      </c>
    </row>
    <row r="15" spans="1:11" x14ac:dyDescent="0.25">
      <c r="A15" s="13">
        <v>2</v>
      </c>
      <c r="B15" s="5" t="s">
        <v>236</v>
      </c>
      <c r="C15" s="24">
        <v>267</v>
      </c>
      <c r="D15" s="33">
        <v>1995</v>
      </c>
      <c r="E15" s="24" t="s">
        <v>15</v>
      </c>
      <c r="F15" s="5" t="s">
        <v>16</v>
      </c>
      <c r="G15" s="5" t="s">
        <v>28</v>
      </c>
      <c r="H15" s="126"/>
      <c r="I15" s="36">
        <v>3.7141203703703707E-3</v>
      </c>
      <c r="J15" s="24" t="str">
        <f>IF(I15=0," ",IF(I15&lt;=[1]Разряды!$D$43,[1]Разряды!$D$3,IF(I15&lt;=[1]Разряды!$E$43,[1]Разряды!$E$3,IF(I15&lt;=[1]Разряды!$F$43,[1]Разряды!$F$3,IF(I15&lt;=[1]Разряды!$G$43,[1]Разряды!$G$3,IF(I15&lt;=[1]Разряды!$H$43,[1]Разряды!$H$3,IF(I15&lt;=[1]Разряды!$I$43,[1]Разряды!$I$3,IF(I15&lt;=[1]Разряды!$J$43,[1]Разряды!$J$3,"б/р"))))))))</f>
        <v>III</v>
      </c>
      <c r="K15" s="12" t="s">
        <v>31</v>
      </c>
    </row>
    <row r="16" spans="1:11" x14ac:dyDescent="0.25">
      <c r="A16" s="13">
        <v>3</v>
      </c>
      <c r="B16" s="5" t="s">
        <v>93</v>
      </c>
      <c r="C16" s="24">
        <v>92</v>
      </c>
      <c r="D16" s="33">
        <v>1997</v>
      </c>
      <c r="E16" s="24" t="s">
        <v>18</v>
      </c>
      <c r="F16" s="5" t="s">
        <v>16</v>
      </c>
      <c r="G16" s="23" t="s">
        <v>28</v>
      </c>
      <c r="H16" s="58"/>
      <c r="I16" s="31">
        <v>3.8009259259259263E-3</v>
      </c>
      <c r="J16" s="24" t="str">
        <f>IF(I16=0," ",IF(I16&lt;=[1]Разряды!$D$43,[1]Разряды!$D$3,IF(I16&lt;=[1]Разряды!$E$43,[1]Разряды!$E$3,IF(I16&lt;=[1]Разряды!$F$43,[1]Разряды!$F$3,IF(I16&lt;=[1]Разряды!$G$43,[1]Разряды!$G$3,IF(I16&lt;=[1]Разряды!$H$43,[1]Разряды!$H$3,IF(I16&lt;=[1]Разряды!$I$43,[1]Разряды!$I$3,IF(I16&lt;=[1]Разряды!$J$43,[1]Разряды!$J$3,"б/р"))))))))</f>
        <v>III</v>
      </c>
      <c r="K16" s="12" t="s">
        <v>85</v>
      </c>
    </row>
    <row r="17" spans="1:11" ht="15.75" thickBot="1" x14ac:dyDescent="0.3">
      <c r="A17" s="197"/>
      <c r="B17" s="21"/>
      <c r="C17" s="198"/>
      <c r="D17" s="199"/>
      <c r="E17" s="198"/>
      <c r="F17" s="200"/>
      <c r="G17" s="201"/>
      <c r="H17" s="199"/>
      <c r="I17" s="202"/>
      <c r="J17" s="198"/>
      <c r="K17" s="27"/>
    </row>
    <row r="18" spans="1:11" ht="15.75" thickTop="1" x14ac:dyDescent="0.25"/>
    <row r="19" spans="1:11" ht="20.25" x14ac:dyDescent="0.3">
      <c r="B19" s="203" t="s">
        <v>106</v>
      </c>
      <c r="C19" s="56"/>
      <c r="D19" s="49"/>
      <c r="E19" s="50"/>
      <c r="F19" s="49"/>
      <c r="G19" s="56" t="s">
        <v>94</v>
      </c>
      <c r="H19" s="56"/>
      <c r="I19" s="159"/>
    </row>
    <row r="20" spans="1:11" ht="20.25" x14ac:dyDescent="0.3">
      <c r="B20" s="203"/>
      <c r="C20" s="56"/>
      <c r="D20" s="49"/>
      <c r="E20" s="50"/>
      <c r="F20" s="49"/>
      <c r="G20" s="56"/>
      <c r="H20" s="56"/>
      <c r="I20" s="159"/>
    </row>
    <row r="21" spans="1:11" ht="20.25" x14ac:dyDescent="0.3">
      <c r="B21" s="203"/>
      <c r="C21" s="56"/>
      <c r="D21" s="49"/>
      <c r="E21" s="50"/>
      <c r="F21" s="49"/>
      <c r="G21" s="56"/>
      <c r="H21" s="56"/>
      <c r="I21" s="159"/>
    </row>
    <row r="22" spans="1:11" ht="20.25" x14ac:dyDescent="0.3">
      <c r="B22" s="203" t="s">
        <v>107</v>
      </c>
      <c r="C22" s="56"/>
      <c r="D22" s="49"/>
      <c r="E22" s="50"/>
      <c r="F22" s="49"/>
      <c r="G22" s="56" t="s">
        <v>74</v>
      </c>
      <c r="H22" s="56"/>
      <c r="I22" s="159"/>
    </row>
    <row r="23" spans="1:11" ht="20.25" x14ac:dyDescent="0.3">
      <c r="B23" s="203"/>
      <c r="C23" s="56"/>
      <c r="D23" s="49"/>
      <c r="E23" s="50"/>
      <c r="F23" s="49"/>
      <c r="G23" s="56"/>
      <c r="H23" s="56"/>
      <c r="I23" s="159"/>
    </row>
  </sheetData>
  <mergeCells count="24">
    <mergeCell ref="F10:G10"/>
    <mergeCell ref="I10:J10"/>
    <mergeCell ref="F13:G13"/>
    <mergeCell ref="I13:J13"/>
    <mergeCell ref="F8:F9"/>
    <mergeCell ref="G8:G9"/>
    <mergeCell ref="H8:I8"/>
    <mergeCell ref="J8:J9"/>
    <mergeCell ref="K8:K9"/>
    <mergeCell ref="H9:I9"/>
    <mergeCell ref="A8:A9"/>
    <mergeCell ref="B8:B9"/>
    <mergeCell ref="C8:C9"/>
    <mergeCell ref="D8:D9"/>
    <mergeCell ref="E8:E9"/>
    <mergeCell ref="A5:K5"/>
    <mergeCell ref="A6:B6"/>
    <mergeCell ref="H6:K6"/>
    <mergeCell ref="F7:G7"/>
    <mergeCell ref="I7:J7"/>
    <mergeCell ref="A1:K1"/>
    <mergeCell ref="A2:K2"/>
    <mergeCell ref="A3:K3"/>
    <mergeCell ref="A4:K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B23" sqref="B23:G26"/>
    </sheetView>
  </sheetViews>
  <sheetFormatPr defaultRowHeight="15" x14ac:dyDescent="0.25"/>
  <cols>
    <col min="1" max="1" width="5.28515625" customWidth="1"/>
    <col min="2" max="2" width="20.5703125" customWidth="1"/>
    <col min="3" max="3" width="4.7109375" customWidth="1"/>
    <col min="4" max="4" width="7.42578125" customWidth="1"/>
    <col min="5" max="5" width="23.85546875" customWidth="1"/>
    <col min="6" max="6" width="37.140625" customWidth="1"/>
    <col min="7" max="7" width="11.140625" customWidth="1"/>
    <col min="8" max="8" width="8.5703125" customWidth="1"/>
    <col min="9" max="9" width="31" customWidth="1"/>
  </cols>
  <sheetData>
    <row r="1" spans="1:9" ht="18" x14ac:dyDescent="0.25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9" ht="18" x14ac:dyDescent="0.25">
      <c r="A2" s="242" t="s">
        <v>147</v>
      </c>
      <c r="B2" s="242"/>
      <c r="C2" s="242"/>
      <c r="D2" s="242"/>
      <c r="E2" s="242"/>
      <c r="F2" s="242"/>
      <c r="G2" s="242"/>
      <c r="H2" s="242"/>
      <c r="I2" s="242"/>
    </row>
    <row r="3" spans="1:9" ht="20.25" x14ac:dyDescent="0.3">
      <c r="A3" s="238" t="s">
        <v>291</v>
      </c>
      <c r="B3" s="238"/>
      <c r="C3" s="238"/>
      <c r="D3" s="238"/>
      <c r="E3" s="238"/>
      <c r="F3" s="238"/>
      <c r="G3" s="238"/>
      <c r="H3" s="238"/>
      <c r="I3" s="238"/>
    </row>
    <row r="4" spans="1:9" ht="15.75" x14ac:dyDescent="0.25">
      <c r="A4" s="230" t="s">
        <v>225</v>
      </c>
      <c r="B4" s="230"/>
      <c r="C4" s="230"/>
      <c r="D4" s="230"/>
      <c r="E4" s="230"/>
      <c r="F4" s="230"/>
      <c r="G4" s="230"/>
      <c r="H4" s="230"/>
      <c r="I4" s="230"/>
    </row>
    <row r="5" spans="1:9" ht="15.75" x14ac:dyDescent="0.25">
      <c r="A5" s="243" t="s">
        <v>137</v>
      </c>
      <c r="B5" s="243"/>
      <c r="C5" s="243"/>
      <c r="D5" s="243"/>
      <c r="E5" s="243"/>
      <c r="F5" s="243"/>
      <c r="G5" s="243"/>
      <c r="H5" s="243"/>
      <c r="I5" s="243"/>
    </row>
    <row r="6" spans="1:9" ht="20.25" x14ac:dyDescent="0.3">
      <c r="A6" s="241" t="s">
        <v>96</v>
      </c>
      <c r="B6" s="241"/>
      <c r="C6" s="241"/>
      <c r="D6" s="241"/>
      <c r="E6" s="241"/>
      <c r="F6" s="241"/>
      <c r="G6" s="241"/>
      <c r="H6" s="241"/>
      <c r="I6" s="241"/>
    </row>
    <row r="7" spans="1:9" x14ac:dyDescent="0.25">
      <c r="A7" s="239" t="s">
        <v>200</v>
      </c>
      <c r="B7" s="239"/>
      <c r="C7" s="239"/>
      <c r="D7" s="239"/>
      <c r="E7" s="239"/>
      <c r="F7" s="239"/>
      <c r="G7" s="160"/>
      <c r="H7" s="240"/>
      <c r="I7" s="240"/>
    </row>
    <row r="8" spans="1:9" x14ac:dyDescent="0.25">
      <c r="A8" s="190"/>
      <c r="B8" s="190"/>
      <c r="C8" s="190"/>
      <c r="D8" s="190"/>
      <c r="E8" s="190"/>
      <c r="F8" s="161" t="s">
        <v>42</v>
      </c>
      <c r="G8" s="161"/>
      <c r="H8" s="161"/>
      <c r="I8" s="162" t="s">
        <v>292</v>
      </c>
    </row>
    <row r="9" spans="1:9" ht="30" x14ac:dyDescent="0.25">
      <c r="A9" s="163" t="s">
        <v>97</v>
      </c>
      <c r="B9" s="164" t="s">
        <v>50</v>
      </c>
      <c r="C9" s="164" t="s">
        <v>45</v>
      </c>
      <c r="D9" s="163" t="s">
        <v>56</v>
      </c>
      <c r="E9" s="163" t="s">
        <v>8</v>
      </c>
      <c r="F9" s="164" t="s">
        <v>47</v>
      </c>
      <c r="G9" s="42" t="s">
        <v>60</v>
      </c>
      <c r="H9" s="163" t="s">
        <v>11</v>
      </c>
      <c r="I9" s="42" t="s">
        <v>12</v>
      </c>
    </row>
    <row r="10" spans="1:9" x14ac:dyDescent="0.25">
      <c r="A10" s="146"/>
      <c r="B10" s="41" t="s">
        <v>293</v>
      </c>
      <c r="C10" s="119">
        <v>2000</v>
      </c>
      <c r="D10" s="40" t="s">
        <v>22</v>
      </c>
      <c r="E10" s="41" t="s">
        <v>16</v>
      </c>
      <c r="F10" s="210" t="s">
        <v>103</v>
      </c>
      <c r="G10" s="152">
        <v>0</v>
      </c>
      <c r="H10" s="97"/>
      <c r="I10" s="53" t="s">
        <v>64</v>
      </c>
    </row>
    <row r="11" spans="1:9" ht="16.5" thickBot="1" x14ac:dyDescent="0.3">
      <c r="A11" s="20"/>
      <c r="B11" s="115"/>
      <c r="C11" s="165"/>
      <c r="D11" s="99"/>
      <c r="E11" s="90"/>
      <c r="F11" s="115"/>
      <c r="G11" s="118"/>
      <c r="H11" s="88"/>
      <c r="I11" s="115"/>
    </row>
    <row r="12" spans="1:9" ht="16.5" thickTop="1" x14ac:dyDescent="0.25">
      <c r="A12" s="49"/>
      <c r="B12" s="166"/>
      <c r="C12" s="167"/>
      <c r="D12" s="102"/>
      <c r="E12" s="101"/>
      <c r="F12" s="166"/>
      <c r="G12" s="120"/>
      <c r="H12" s="100"/>
      <c r="I12" s="166"/>
    </row>
    <row r="13" spans="1:9" ht="15.75" x14ac:dyDescent="0.25">
      <c r="A13" s="49"/>
      <c r="B13" s="166"/>
      <c r="C13" s="167"/>
      <c r="D13" s="102"/>
      <c r="E13" s="101"/>
      <c r="F13" s="166"/>
      <c r="G13" s="120"/>
      <c r="H13" s="100"/>
      <c r="I13" s="166"/>
    </row>
    <row r="14" spans="1:9" x14ac:dyDescent="0.25">
      <c r="A14" s="239" t="s">
        <v>202</v>
      </c>
      <c r="B14" s="239"/>
      <c r="C14" s="239"/>
      <c r="D14" s="239"/>
      <c r="E14" s="239"/>
      <c r="F14" s="239"/>
      <c r="G14" s="160"/>
      <c r="H14" s="240"/>
      <c r="I14" s="240"/>
    </row>
    <row r="15" spans="1:9" x14ac:dyDescent="0.25">
      <c r="A15" s="190"/>
      <c r="B15" s="190"/>
      <c r="C15" s="190"/>
      <c r="D15" s="190"/>
      <c r="E15" s="190"/>
      <c r="F15" s="161"/>
      <c r="G15" s="161"/>
      <c r="H15" s="161"/>
      <c r="I15" s="162"/>
    </row>
    <row r="16" spans="1:9" ht="30" x14ac:dyDescent="0.25">
      <c r="A16" s="163" t="s">
        <v>97</v>
      </c>
      <c r="B16" s="164" t="s">
        <v>50</v>
      </c>
      <c r="C16" s="164" t="s">
        <v>45</v>
      </c>
      <c r="D16" s="163" t="s">
        <v>56</v>
      </c>
      <c r="E16" s="163" t="s">
        <v>8</v>
      </c>
      <c r="F16" s="164" t="s">
        <v>47</v>
      </c>
      <c r="G16" s="42" t="s">
        <v>60</v>
      </c>
      <c r="H16" s="163" t="s">
        <v>11</v>
      </c>
      <c r="I16" s="42" t="s">
        <v>12</v>
      </c>
    </row>
    <row r="17" spans="1:9" x14ac:dyDescent="0.25">
      <c r="A17" s="128">
        <v>1</v>
      </c>
      <c r="B17" s="41" t="s">
        <v>203</v>
      </c>
      <c r="C17" s="119">
        <v>2001</v>
      </c>
      <c r="D17" s="40" t="s">
        <v>19</v>
      </c>
      <c r="E17" s="153" t="s">
        <v>16</v>
      </c>
      <c r="F17" s="5" t="s">
        <v>117</v>
      </c>
      <c r="G17" s="152">
        <v>380</v>
      </c>
      <c r="H17" s="97" t="s">
        <v>75</v>
      </c>
      <c r="I17" s="53" t="s">
        <v>294</v>
      </c>
    </row>
    <row r="18" spans="1:9" x14ac:dyDescent="0.25">
      <c r="A18" s="146">
        <v>2</v>
      </c>
      <c r="B18" s="41" t="s">
        <v>201</v>
      </c>
      <c r="C18" s="119">
        <v>2003</v>
      </c>
      <c r="D18" s="40" t="s">
        <v>22</v>
      </c>
      <c r="E18" s="153" t="s">
        <v>16</v>
      </c>
      <c r="F18" s="41" t="s">
        <v>117</v>
      </c>
      <c r="G18" s="152">
        <v>320</v>
      </c>
      <c r="H18" s="97" t="s">
        <v>76</v>
      </c>
      <c r="I18" s="53" t="s">
        <v>294</v>
      </c>
    </row>
    <row r="19" spans="1:9" x14ac:dyDescent="0.25">
      <c r="A19" s="146">
        <v>3</v>
      </c>
      <c r="B19" s="41" t="s">
        <v>295</v>
      </c>
      <c r="C19" s="119">
        <v>2001</v>
      </c>
      <c r="D19" s="40"/>
      <c r="E19" s="153" t="s">
        <v>16</v>
      </c>
      <c r="F19" s="41" t="s">
        <v>117</v>
      </c>
      <c r="G19" s="152">
        <v>290</v>
      </c>
      <c r="H19" s="97" t="s">
        <v>79</v>
      </c>
      <c r="I19" s="53" t="s">
        <v>294</v>
      </c>
    </row>
    <row r="20" spans="1:9" ht="16.5" thickBot="1" x14ac:dyDescent="0.3">
      <c r="A20" s="20"/>
      <c r="B20" s="115"/>
      <c r="C20" s="165"/>
      <c r="D20" s="99"/>
      <c r="E20" s="90"/>
      <c r="F20" s="115"/>
      <c r="G20" s="118"/>
      <c r="H20" s="88"/>
      <c r="I20" s="115"/>
    </row>
    <row r="21" spans="1:9" ht="16.5" thickTop="1" x14ac:dyDescent="0.25">
      <c r="A21" s="49"/>
      <c r="B21" s="166"/>
      <c r="C21" s="167"/>
      <c r="D21" s="102"/>
      <c r="E21" s="101"/>
      <c r="F21" s="166"/>
      <c r="G21" s="120"/>
      <c r="H21" s="100"/>
      <c r="I21" s="166"/>
    </row>
    <row r="23" spans="1:9" ht="15.75" x14ac:dyDescent="0.25">
      <c r="B23" s="203" t="s">
        <v>106</v>
      </c>
      <c r="C23" s="56"/>
      <c r="D23" s="49"/>
      <c r="E23" s="50"/>
      <c r="F23" s="49"/>
      <c r="G23" s="56" t="s">
        <v>94</v>
      </c>
    </row>
    <row r="24" spans="1:9" ht="15.75" x14ac:dyDescent="0.25">
      <c r="B24" s="203"/>
      <c r="C24" s="56"/>
      <c r="D24" s="49"/>
      <c r="E24" s="50"/>
      <c r="F24" s="49"/>
      <c r="G24" s="56"/>
    </row>
    <row r="25" spans="1:9" ht="15.75" x14ac:dyDescent="0.25">
      <c r="B25" s="203"/>
      <c r="C25" s="56"/>
      <c r="D25" s="49"/>
      <c r="E25" s="50"/>
      <c r="F25" s="49"/>
      <c r="G25" s="56"/>
    </row>
    <row r="26" spans="1:9" ht="15.75" x14ac:dyDescent="0.25">
      <c r="B26" s="203" t="s">
        <v>107</v>
      </c>
      <c r="C26" s="56"/>
      <c r="D26" s="49"/>
      <c r="E26" s="50"/>
      <c r="F26" s="49"/>
      <c r="G26" s="56" t="s">
        <v>74</v>
      </c>
    </row>
  </sheetData>
  <mergeCells count="10">
    <mergeCell ref="A1:I1"/>
    <mergeCell ref="A2:I2"/>
    <mergeCell ref="A3:I3"/>
    <mergeCell ref="A4:I4"/>
    <mergeCell ref="A5:I5"/>
    <mergeCell ref="A6:I6"/>
    <mergeCell ref="A7:F7"/>
    <mergeCell ref="H7:I7"/>
    <mergeCell ref="A14:F14"/>
    <mergeCell ref="H14:I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100ж</vt:lpstr>
      <vt:lpstr>100м</vt:lpstr>
      <vt:lpstr>400ж</vt:lpstr>
      <vt:lpstr>400м</vt:lpstr>
      <vt:lpstr>800ж</vt:lpstr>
      <vt:lpstr>800м</vt:lpstr>
      <vt:lpstr>1500ж</vt:lpstr>
      <vt:lpstr>1500м</vt:lpstr>
      <vt:lpstr>шест</vt:lpstr>
      <vt:lpstr>прил. шест</vt:lpstr>
      <vt:lpstr>высота</vt:lpstr>
      <vt:lpstr>прил. высота</vt:lpstr>
      <vt:lpstr>длина</vt:lpstr>
      <vt:lpstr>тройной</vt:lpstr>
      <vt:lpstr>ядро</vt:lpstr>
      <vt:lpstr>диск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2017-07-03T17:15:08Z</dcterms:modified>
</cp:coreProperties>
</file>